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95" windowHeight="8190" activeTab="2"/>
  </bookViews>
  <sheets>
    <sheet name="Annex A" sheetId="1" r:id="rId1"/>
    <sheet name="Annex B" sheetId="2" r:id="rId2"/>
    <sheet name="Annex C" sheetId="3" r:id="rId3"/>
  </sheets>
  <externalReferences>
    <externalReference r:id="rId4"/>
    <externalReference r:id="rId5"/>
  </externalReferences>
  <definedNames>
    <definedName name="_xlnm._FilterDatabase" localSheetId="1" hidden="1">'Annex B'!$A$8:$N$133</definedName>
    <definedName name="_xlnm._FilterDatabase" localSheetId="2" hidden="1">'Annex C'!$A$9:$J$9</definedName>
    <definedName name="admin" localSheetId="1">'[1]Drop downs'!$A$20:$A$24</definedName>
    <definedName name="admin">'[1]Drop downs'!$A$20:$A$24</definedName>
    <definedName name="assessor">[2]Assessors!$A$2:$A$5</definedName>
    <definedName name="hei_list" localSheetId="1">'[1]Institution List'!$A$57:$A$179</definedName>
    <definedName name="hei_list">'[1]Institution List'!$A$57:$A$179</definedName>
    <definedName name="man_adj" localSheetId="1">'[1]Drop downs'!$A$2:$A$6</definedName>
    <definedName name="man_adj">'[1]Drop downs'!$A$2:$A$6</definedName>
    <definedName name="_xlnm.Print_Area" localSheetId="0">'Annex A'!$A$1:$N$62</definedName>
    <definedName name="steps" localSheetId="1">'[1]Drop downs'!$A$12:$A$17</definedName>
    <definedName name="steps">'[1]Drop downs'!$A$12:$A$17</definedName>
    <definedName name="var" localSheetId="1">'[1]Drop downs'!$C$8:$C$11</definedName>
    <definedName name="var">'[1]Drop downs'!$C$8:$C$11</definedName>
  </definedNames>
  <calcPr calcId="125725"/>
</workbook>
</file>

<file path=xl/calcChain.xml><?xml version="1.0" encoding="utf-8"?>
<calcChain xmlns="http://schemas.openxmlformats.org/spreadsheetml/2006/main">
  <c r="I135" i="3"/>
  <c r="F135"/>
  <c r="C135"/>
  <c r="J134" i="2"/>
  <c r="D134"/>
  <c r="B134"/>
  <c r="K53" i="1"/>
  <c r="I53"/>
  <c r="K52"/>
  <c r="I52"/>
  <c r="G52"/>
  <c r="K46"/>
  <c r="K55" s="1"/>
  <c r="I46"/>
  <c r="I55" s="1"/>
  <c r="E46"/>
  <c r="C46"/>
  <c r="G44"/>
  <c r="G46" s="1"/>
  <c r="G55" s="1"/>
  <c r="K36"/>
  <c r="I36"/>
  <c r="E36"/>
  <c r="C36"/>
  <c r="G26"/>
  <c r="K25"/>
  <c r="I25"/>
  <c r="G25"/>
  <c r="K24"/>
  <c r="I24"/>
  <c r="G24"/>
  <c r="K18"/>
  <c r="K27" s="1"/>
  <c r="I18"/>
  <c r="I27" s="1"/>
  <c r="G18"/>
  <c r="G27" s="1"/>
  <c r="E18"/>
  <c r="C18"/>
  <c r="K9"/>
  <c r="I9"/>
  <c r="G9"/>
  <c r="E9"/>
  <c r="C9"/>
</calcChain>
</file>

<file path=xl/sharedStrings.xml><?xml version="1.0" encoding="utf-8"?>
<sst xmlns="http://schemas.openxmlformats.org/spreadsheetml/2006/main" count="588" uniqueCount="308">
  <si>
    <t>Annex A: Summary data for sector income and expenditure</t>
  </si>
  <si>
    <t>A1. Higher fee income (£000)</t>
  </si>
  <si>
    <t>HEIs</t>
  </si>
  <si>
    <t>FECs</t>
  </si>
  <si>
    <t>SCITTs</t>
  </si>
  <si>
    <t>Total</t>
  </si>
  <si>
    <t>A2. Expenditure on bursaries and scholarships for lower income students (£000) and other under-represented groups</t>
  </si>
  <si>
    <t>A3. Expenditure on bursaries and scholarships for lower income students as a proportion of higher fee income (%)</t>
  </si>
  <si>
    <t>A4. Expenditure on additional outreach (£000)</t>
  </si>
  <si>
    <t>11*</t>
  </si>
  <si>
    <t>*Footnote: In 2008-09 we streamlined our monitoring requirements for SCITT providers. As such fewer institutions reported on outreach expenditure</t>
  </si>
  <si>
    <t>A5. Overall expenditure (£000)</t>
  </si>
  <si>
    <t>(Note: figures shown are more than amount of expenditure on bursaries plus outreach because they include reallocated funds)</t>
  </si>
  <si>
    <t>A6. Overall expenditure as a proportion of higher fee income (%)</t>
  </si>
  <si>
    <t>Notes:</t>
  </si>
  <si>
    <t>1. Higher fee income is all fee income above the standard fee (£1,310 in 2010-11) for Home/European Union full-time undergraduates, including postgraduate initial teacher training</t>
  </si>
  <si>
    <t>2. The expenditure on bursaries and scholarships is only the amount spent on lower income students or other under-represented groups. Lower income is defined as any student with an assessed household income of up to £50,020. This was the Government threshold for state support for new students in 2010-11.</t>
  </si>
  <si>
    <t>3. The expenditure on additional outreach is not the total amount spent by institutions on outreach or widening participation. It is the additional amount that institutions have spent following the introduction of variable fees.</t>
  </si>
  <si>
    <t>4. Expenditure is based on all actual expenditure reported by institutions for the 2010-11 academic year.</t>
  </si>
  <si>
    <t>5. The Student Loans Company provided data for all expenditure paid from the Higher Education Bursaries and Scholarship Scheme (HEBSS) to lower income students in respect of 2010-11 up to 17 October 2011.</t>
  </si>
  <si>
    <t>This annex shows the amounts and proportions of additional fee income spent by individual institutions on:
* bursaries and scholarships for students from lower and other under-represented groups
* additional outreach work
* overall expenditure under access agreement
* unspent funds reallocated and carried forward to be spent in 2010-11 or later on other widening participation measures</t>
  </si>
  <si>
    <t>It also provides a comparison of overall expenditure with previous years</t>
  </si>
  <si>
    <t xml:space="preserve">Expenditure on: </t>
  </si>
  <si>
    <t>Overall expenditure</t>
  </si>
  <si>
    <t>Higher education institutions</t>
  </si>
  <si>
    <t>Bursaries and scholarships</t>
  </si>
  <si>
    <t>Outreach</t>
  </si>
  <si>
    <t>Reallocated and carried forward</t>
  </si>
  <si>
    <t>Footnotes</t>
  </si>
  <si>
    <t>£000</t>
  </si>
  <si>
    <t>%</t>
  </si>
  <si>
    <t xml:space="preserve">Anglia Ruskin University </t>
  </si>
  <si>
    <t xml:space="preserve"> </t>
  </si>
  <si>
    <t xml:space="preserve">Aston University </t>
  </si>
  <si>
    <t xml:space="preserve">University of Bath </t>
  </si>
  <si>
    <t xml:space="preserve">Bath Spa University </t>
  </si>
  <si>
    <t xml:space="preserve">University of Bedfordshire </t>
  </si>
  <si>
    <t xml:space="preserve">Birkbeck College </t>
  </si>
  <si>
    <t xml:space="preserve">  </t>
  </si>
  <si>
    <t xml:space="preserve">University of Birmingham </t>
  </si>
  <si>
    <t xml:space="preserve">Birmingham City University </t>
  </si>
  <si>
    <t xml:space="preserve">University College Birmingham </t>
  </si>
  <si>
    <t xml:space="preserve">Bishop Grosseteste University College, Lincoln </t>
  </si>
  <si>
    <t xml:space="preserve">University of Bolton </t>
  </si>
  <si>
    <t xml:space="preserve">The Arts University College at Bournemouth </t>
  </si>
  <si>
    <t xml:space="preserve">Bournemouth University </t>
  </si>
  <si>
    <t xml:space="preserve">University of Bradford </t>
  </si>
  <si>
    <t xml:space="preserve">19.6* </t>
  </si>
  <si>
    <t>2006 figure was revised</t>
  </si>
  <si>
    <t xml:space="preserve">University of Brighton </t>
  </si>
  <si>
    <t xml:space="preserve">University of Bristol </t>
  </si>
  <si>
    <t xml:space="preserve">Brunel University </t>
  </si>
  <si>
    <t xml:space="preserve">Buckinghamshire New University </t>
  </si>
  <si>
    <t xml:space="preserve">University of Cambridge </t>
  </si>
  <si>
    <t xml:space="preserve">Canterbury Christ Church University </t>
  </si>
  <si>
    <t xml:space="preserve">University of Central Lancashire </t>
  </si>
  <si>
    <t xml:space="preserve">Central School of Speech and Drama </t>
  </si>
  <si>
    <t xml:space="preserve">University of Chester </t>
  </si>
  <si>
    <t xml:space="preserve">University of Chichester </t>
  </si>
  <si>
    <t xml:space="preserve">City University, London </t>
  </si>
  <si>
    <t xml:space="preserve">Courtauld Institute of Art </t>
  </si>
  <si>
    <t xml:space="preserve">Coventry University </t>
  </si>
  <si>
    <t xml:space="preserve">University for the Creative Arts </t>
  </si>
  <si>
    <t xml:space="preserve">University of Cumbria </t>
  </si>
  <si>
    <t xml:space="preserve">NA* </t>
  </si>
  <si>
    <t>University of Cumbria formed as a merger between Cumbria Institute of Arts, St Martin's College and parts of the University of Central Lancashire in 2007</t>
  </si>
  <si>
    <t xml:space="preserve">Conservatoire for Dance and Drama </t>
  </si>
  <si>
    <t xml:space="preserve">De Montfort University </t>
  </si>
  <si>
    <t xml:space="preserve">University of Derby </t>
  </si>
  <si>
    <t xml:space="preserve">University of Durham </t>
  </si>
  <si>
    <t xml:space="preserve">University of East Anglia </t>
  </si>
  <si>
    <t>All years include partner colleges but not joint provision at University Campus Suffolk</t>
  </si>
  <si>
    <t xml:space="preserve">University of East London </t>
  </si>
  <si>
    <t xml:space="preserve">Edge Hill University </t>
  </si>
  <si>
    <t xml:space="preserve">Institute of Education </t>
  </si>
  <si>
    <t xml:space="preserve">University of Essex </t>
  </si>
  <si>
    <t xml:space="preserve">University of Exeter </t>
  </si>
  <si>
    <t xml:space="preserve">University College Falmouth </t>
  </si>
  <si>
    <t xml:space="preserve">University of Gloucestershire </t>
  </si>
  <si>
    <t xml:space="preserve">Goldsmiths' College </t>
  </si>
  <si>
    <t xml:space="preserve">University of Greenwich </t>
  </si>
  <si>
    <t>Charged lower fees in 2006 to 2009</t>
  </si>
  <si>
    <t xml:space="preserve">Guildhall School of Music &amp; Drama </t>
  </si>
  <si>
    <t xml:space="preserve">Harper Adams University College </t>
  </si>
  <si>
    <t xml:space="preserve">University of Hertfordshire </t>
  </si>
  <si>
    <t xml:space="preserve">Heythrop College </t>
  </si>
  <si>
    <t>In 2006 Heythrop did not report additional fee income as they had previously been a private institution</t>
  </si>
  <si>
    <t xml:space="preserve">University of Huddersfield </t>
  </si>
  <si>
    <t xml:space="preserve">University of Hull </t>
  </si>
  <si>
    <t xml:space="preserve">Imperial College London </t>
  </si>
  <si>
    <t xml:space="preserve">Keele University </t>
  </si>
  <si>
    <t xml:space="preserve">University of Kent </t>
  </si>
  <si>
    <t xml:space="preserve">King's College London </t>
  </si>
  <si>
    <t xml:space="preserve">Kingston University </t>
  </si>
  <si>
    <t xml:space="preserve">Lancaster University </t>
  </si>
  <si>
    <t xml:space="preserve">University of Leeds </t>
  </si>
  <si>
    <t xml:space="preserve">Leeds College of Art </t>
  </si>
  <si>
    <t xml:space="preserve">Leeds Metropolitan University </t>
  </si>
  <si>
    <t xml:space="preserve">Leeds College of Music </t>
  </si>
  <si>
    <t xml:space="preserve">Leeds Trinity University College </t>
  </si>
  <si>
    <t>Charged lower fees in 2006 to 2008</t>
  </si>
  <si>
    <t xml:space="preserve">University of Leicester </t>
  </si>
  <si>
    <t xml:space="preserve">University of Lincoln </t>
  </si>
  <si>
    <t xml:space="preserve">University of Liverpool </t>
  </si>
  <si>
    <t xml:space="preserve">Liverpool Hope University </t>
  </si>
  <si>
    <t xml:space="preserve">Liverpool John Moores University </t>
  </si>
  <si>
    <t xml:space="preserve">Liverpool Institute for Performing Arts </t>
  </si>
  <si>
    <t xml:space="preserve">University of the Arts London </t>
  </si>
  <si>
    <t xml:space="preserve">University College London </t>
  </si>
  <si>
    <t xml:space="preserve">UCL School of Pharmacy </t>
  </si>
  <si>
    <t xml:space="preserve">London School of Economics and Political Science </t>
  </si>
  <si>
    <t xml:space="preserve">London Metropolitan University </t>
  </si>
  <si>
    <t xml:space="preserve">London South Bank University </t>
  </si>
  <si>
    <t xml:space="preserve">Loughborough University </t>
  </si>
  <si>
    <t xml:space="preserve">University of Manchester </t>
  </si>
  <si>
    <t xml:space="preserve">Manchester Metropolitan University </t>
  </si>
  <si>
    <t xml:space="preserve">Middlesex University </t>
  </si>
  <si>
    <t xml:space="preserve">University of Newcastle upon Tyne </t>
  </si>
  <si>
    <t xml:space="preserve">Newman University College </t>
  </si>
  <si>
    <t xml:space="preserve">University of Northampton </t>
  </si>
  <si>
    <t>Charged lower fees in 2006; 2006 figure was revised</t>
  </si>
  <si>
    <t xml:space="preserve">University of Northumbria at Newcastle </t>
  </si>
  <si>
    <t xml:space="preserve">Norwich University College of the Arts </t>
  </si>
  <si>
    <t xml:space="preserve">University of Nottingham </t>
  </si>
  <si>
    <t xml:space="preserve">Nottingham Trent University </t>
  </si>
  <si>
    <t xml:space="preserve">Open University </t>
  </si>
  <si>
    <t xml:space="preserve">. </t>
  </si>
  <si>
    <t xml:space="preserve">School of Oriental and African Studies </t>
  </si>
  <si>
    <t xml:space="preserve">University of Oxford </t>
  </si>
  <si>
    <t xml:space="preserve">Oxford Brookes University </t>
  </si>
  <si>
    <t xml:space="preserve">University of Plymouth </t>
  </si>
  <si>
    <t xml:space="preserve">University College Plymouth St Mark &amp; St John </t>
  </si>
  <si>
    <t xml:space="preserve">University of Portsmouth </t>
  </si>
  <si>
    <t xml:space="preserve">Queen Mary, University of London </t>
  </si>
  <si>
    <t xml:space="preserve">Ravensbourne </t>
  </si>
  <si>
    <t xml:space="preserve">University of Reading </t>
  </si>
  <si>
    <t xml:space="preserve">Roehampton University </t>
  </si>
  <si>
    <t xml:space="preserve">Rose Bruford College </t>
  </si>
  <si>
    <t xml:space="preserve">Royal Academy of Music </t>
  </si>
  <si>
    <t xml:space="preserve">Royal Agricultural College </t>
  </si>
  <si>
    <t xml:space="preserve">Royal College of Music </t>
  </si>
  <si>
    <t xml:space="preserve">Royal Holloway, University of London </t>
  </si>
  <si>
    <t xml:space="preserve">Royal Northern College of Music </t>
  </si>
  <si>
    <t xml:space="preserve">Royal Veterinary College </t>
  </si>
  <si>
    <t xml:space="preserve">St George's Hospital Medical School </t>
  </si>
  <si>
    <t xml:space="preserve">St Mary's University College </t>
  </si>
  <si>
    <t xml:space="preserve">University of Salford </t>
  </si>
  <si>
    <t xml:space="preserve">University of Sheffield </t>
  </si>
  <si>
    <t xml:space="preserve">Sheffield Hallam University </t>
  </si>
  <si>
    <t xml:space="preserve">University of Southampton </t>
  </si>
  <si>
    <t xml:space="preserve">Southampton Solent University </t>
  </si>
  <si>
    <t xml:space="preserve">Staffordshire University </t>
  </si>
  <si>
    <t xml:space="preserve">Universities of East Anglia and Essex; Joint Provision at University Campus Suffolk </t>
  </si>
  <si>
    <t xml:space="preserve">University of Sunderland </t>
  </si>
  <si>
    <t xml:space="preserve">University of Surrey </t>
  </si>
  <si>
    <t xml:space="preserve">University of Sussex </t>
  </si>
  <si>
    <t xml:space="preserve">Teesside University </t>
  </si>
  <si>
    <t xml:space="preserve">Trinity Laban Conservatoire of Music and Dance </t>
  </si>
  <si>
    <t xml:space="preserve">University of Warwick </t>
  </si>
  <si>
    <t xml:space="preserve">University of the West of England, Bristol </t>
  </si>
  <si>
    <t xml:space="preserve">The University of West London </t>
  </si>
  <si>
    <t>Charged lower fees in 2006 and 2007</t>
  </si>
  <si>
    <t xml:space="preserve">University of Westminster </t>
  </si>
  <si>
    <t xml:space="preserve">University of Winchester </t>
  </si>
  <si>
    <t xml:space="preserve">University of Wolverhampton </t>
  </si>
  <si>
    <t xml:space="preserve">University of Worcester </t>
  </si>
  <si>
    <t xml:space="preserve">Writtle College </t>
  </si>
  <si>
    <t xml:space="preserve">University of York </t>
  </si>
  <si>
    <t xml:space="preserve">York St John University </t>
  </si>
  <si>
    <t>Annex C: Bursary and scholarship holders, 2010-11</t>
  </si>
  <si>
    <t>This annex shows for 2010-11:</t>
  </si>
  <si>
    <t>* the number of undergraduate students at individual institutions who hold a bursary or scholarship. It excludes awards paid to students who do not fall in 'OFFA-countable groups'
* the proportion of full fee-paying students this number represents</t>
  </si>
  <si>
    <t>Bursary holders</t>
  </si>
  <si>
    <t>In receipt of full state support</t>
  </si>
  <si>
    <t>Other OFFA countable incomes/groups</t>
  </si>
  <si>
    <t>Total OFFA countable</t>
  </si>
  <si>
    <t>Number</t>
  </si>
  <si>
    <t xml:space="preserve">H-0047 </t>
  </si>
  <si>
    <t xml:space="preserve">H-0108 </t>
  </si>
  <si>
    <t xml:space="preserve">H-0109 </t>
  </si>
  <si>
    <t xml:space="preserve">H-0048 </t>
  </si>
  <si>
    <t xml:space="preserve">H-0026 </t>
  </si>
  <si>
    <t xml:space="preserve">H-0127 </t>
  </si>
  <si>
    <t xml:space="preserve">H-0110 </t>
  </si>
  <si>
    <t xml:space="preserve">H-0052 </t>
  </si>
  <si>
    <t xml:space="preserve">H-0200 </t>
  </si>
  <si>
    <t xml:space="preserve">H-0007 </t>
  </si>
  <si>
    <t xml:space="preserve">H-0049 </t>
  </si>
  <si>
    <t xml:space="preserve">H-0197 </t>
  </si>
  <si>
    <t xml:space="preserve">H-0050 </t>
  </si>
  <si>
    <t xml:space="preserve">H-0111 </t>
  </si>
  <si>
    <t xml:space="preserve">H-0051 </t>
  </si>
  <si>
    <t xml:space="preserve">H-0112 </t>
  </si>
  <si>
    <t xml:space="preserve">H-0113 </t>
  </si>
  <si>
    <t xml:space="preserve">H-0009 </t>
  </si>
  <si>
    <t xml:space="preserve">H-0114 </t>
  </si>
  <si>
    <t xml:space="preserve">H-0012 </t>
  </si>
  <si>
    <t xml:space="preserve">H-0053 </t>
  </si>
  <si>
    <t xml:space="preserve">H-0010 </t>
  </si>
  <si>
    <t xml:space="preserve">H-0011 </t>
  </si>
  <si>
    <t xml:space="preserve">H-0082 </t>
  </si>
  <si>
    <t xml:space="preserve">H-0115 </t>
  </si>
  <si>
    <t xml:space="preserve">H-0201 </t>
  </si>
  <si>
    <t xml:space="preserve">H-0056 </t>
  </si>
  <si>
    <t xml:space="preserve">H-0206 </t>
  </si>
  <si>
    <t xml:space="preserve">H-0038 </t>
  </si>
  <si>
    <t xml:space="preserve">H-0199 </t>
  </si>
  <si>
    <t xml:space="preserve">H-0068 </t>
  </si>
  <si>
    <t xml:space="preserve">H-0057 </t>
  </si>
  <si>
    <t xml:space="preserve">H-0116 </t>
  </si>
  <si>
    <t xml:space="preserve">H-0117 </t>
  </si>
  <si>
    <t xml:space="preserve">H-0058 </t>
  </si>
  <si>
    <t xml:space="preserve">H-0016 </t>
  </si>
  <si>
    <t xml:space="preserve">H-0133 </t>
  </si>
  <si>
    <t xml:space="preserve">H-0118 </t>
  </si>
  <si>
    <t xml:space="preserve">H-0119 </t>
  </si>
  <si>
    <t xml:space="preserve">H-0017 </t>
  </si>
  <si>
    <t xml:space="preserve">H-0054 </t>
  </si>
  <si>
    <t xml:space="preserve">H-0131 </t>
  </si>
  <si>
    <t xml:space="preserve">H-0059 </t>
  </si>
  <si>
    <t xml:space="preserve">H-0208 </t>
  </si>
  <si>
    <t xml:space="preserve">H-0018 </t>
  </si>
  <si>
    <t xml:space="preserve">H-0060 </t>
  </si>
  <si>
    <t xml:space="preserve">H-0205 </t>
  </si>
  <si>
    <t xml:space="preserve">H-0061 </t>
  </si>
  <si>
    <t xml:space="preserve">H-0120 </t>
  </si>
  <si>
    <t xml:space="preserve">H-0132 </t>
  </si>
  <si>
    <t xml:space="preserve">H-0121 </t>
  </si>
  <si>
    <t xml:space="preserve">H-0122 </t>
  </si>
  <si>
    <t xml:space="preserve">H-0134 </t>
  </si>
  <si>
    <t xml:space="preserve">H-0063 </t>
  </si>
  <si>
    <t xml:space="preserve">H-0123 </t>
  </si>
  <si>
    <t xml:space="preserve">H-0124 </t>
  </si>
  <si>
    <t xml:space="preserve">H-0211 </t>
  </si>
  <si>
    <t xml:space="preserve">H-0064 </t>
  </si>
  <si>
    <t xml:space="preserve">H-0207 </t>
  </si>
  <si>
    <t xml:space="preserve">H-0040 </t>
  </si>
  <si>
    <t xml:space="preserve">H-0125 </t>
  </si>
  <si>
    <t xml:space="preserve">H-0062 </t>
  </si>
  <si>
    <t xml:space="preserve">H-0126 </t>
  </si>
  <si>
    <t xml:space="preserve">H-0023 </t>
  </si>
  <si>
    <t xml:space="preserve">H-0065 </t>
  </si>
  <si>
    <t xml:space="preserve">H-0209 </t>
  </si>
  <si>
    <t xml:space="preserve">H-0024 </t>
  </si>
  <si>
    <t xml:space="preserve">H-0149 </t>
  </si>
  <si>
    <t xml:space="preserve">H-0147 </t>
  </si>
  <si>
    <t xml:space="preserve">H-0137 </t>
  </si>
  <si>
    <t xml:space="preserve">H-0202 </t>
  </si>
  <si>
    <t xml:space="preserve">H-0076 </t>
  </si>
  <si>
    <t xml:space="preserve">H-0152 </t>
  </si>
  <si>
    <t xml:space="preserve">H-0204 </t>
  </si>
  <si>
    <t xml:space="preserve">H-0066 </t>
  </si>
  <si>
    <t xml:space="preserve">H-0067 </t>
  </si>
  <si>
    <t xml:space="preserve">H-0154 </t>
  </si>
  <si>
    <t xml:space="preserve">H-0028 </t>
  </si>
  <si>
    <t xml:space="preserve">H-0027 </t>
  </si>
  <si>
    <t xml:space="preserve">H-0069 </t>
  </si>
  <si>
    <t xml:space="preserve">H-0190 </t>
  </si>
  <si>
    <t xml:space="preserve">H-0155 </t>
  </si>
  <si>
    <t xml:space="preserve">H-0071 </t>
  </si>
  <si>
    <t xml:space="preserve">H-0146 </t>
  </si>
  <si>
    <t xml:space="preserve">H-0156 </t>
  </si>
  <si>
    <t xml:space="preserve">H-0072 </t>
  </si>
  <si>
    <t xml:space="preserve">H-0073 </t>
  </si>
  <si>
    <t xml:space="preserve">H-0014 </t>
  </si>
  <si>
    <t xml:space="preserve">H-0074 </t>
  </si>
  <si>
    <t xml:space="preserve">H-0139 </t>
  </si>
  <si>
    <t xml:space="preserve">H-0030 </t>
  </si>
  <si>
    <t xml:space="preserve">H-0157 </t>
  </si>
  <si>
    <t xml:space="preserve">H-0031 </t>
  </si>
  <si>
    <t xml:space="preserve">H-0032 </t>
  </si>
  <si>
    <t xml:space="preserve">H-0033 </t>
  </si>
  <si>
    <t xml:space="preserve">H-0195 </t>
  </si>
  <si>
    <t xml:space="preserve">H-0034 </t>
  </si>
  <si>
    <t xml:space="preserve">H-0141 </t>
  </si>
  <si>
    <t xml:space="preserve">H-0035 </t>
  </si>
  <si>
    <t xml:space="preserve">H-0143 </t>
  </si>
  <si>
    <t xml:space="preserve">H-0145 </t>
  </si>
  <si>
    <t xml:space="preserve">H-0039 </t>
  </si>
  <si>
    <t xml:space="preserve">H-0158 </t>
  </si>
  <si>
    <t xml:space="preserve">H-0159 </t>
  </si>
  <si>
    <t xml:space="preserve">H-0075 </t>
  </si>
  <si>
    <t xml:space="preserve">H-0160 </t>
  </si>
  <si>
    <t xml:space="preserve">H-0037 </t>
  </si>
  <si>
    <t xml:space="preserve">H-0077 </t>
  </si>
  <si>
    <t xml:space="preserve">H-0210 </t>
  </si>
  <si>
    <t xml:space="preserve">H-0078 </t>
  </si>
  <si>
    <t xml:space="preserve">H-0161 </t>
  </si>
  <si>
    <t xml:space="preserve">H-0162 </t>
  </si>
  <si>
    <t xml:space="preserve">H-0079 </t>
  </si>
  <si>
    <t xml:space="preserve">H-0041 </t>
  </si>
  <si>
    <t xml:space="preserve">H-0163 </t>
  </si>
  <si>
    <t xml:space="preserve">H-0081 </t>
  </si>
  <si>
    <t xml:space="preserve">H-0080 </t>
  </si>
  <si>
    <t xml:space="preserve">H-0083 </t>
  </si>
  <si>
    <t xml:space="preserve">H-0021 </t>
  </si>
  <si>
    <t xml:space="preserve">H-0085 </t>
  </si>
  <si>
    <t xml:space="preserve">H-0046 </t>
  </si>
  <si>
    <t xml:space="preserve">H-0189 </t>
  </si>
  <si>
    <t xml:space="preserve">H-0164 </t>
  </si>
  <si>
    <t xml:space="preserve">H-0013 </t>
  </si>
  <si>
    <t>TOTAL</t>
  </si>
  <si>
    <t>Annex B: Institutional expenditure on OFFA-countable bursaries, scholarships and additional outreach: a comparison with 2006-07, 2007-08, and 2009-10</t>
  </si>
  <si>
    <t>Charged lower fees in 2008 and 2009</t>
  </si>
  <si>
    <t>Charged lower fees in 2006 to 2010.</t>
  </si>
  <si>
    <t>Charged lower fees in 2006 to 2009.</t>
  </si>
  <si>
    <t>Charged lower fees in 2006 to 2008.</t>
  </si>
  <si>
    <t>Charged lower fees in 2006 and 2007.</t>
  </si>
</sst>
</file>

<file path=xl/styles.xml><?xml version="1.0" encoding="utf-8"?>
<styleSheet xmlns="http://schemas.openxmlformats.org/spreadsheetml/2006/main">
  <numFmts count="7">
    <numFmt numFmtId="6" formatCode="&quot;£&quot;#,##0;[Red]\-&quot;£&quot;#,##0"/>
    <numFmt numFmtId="43" formatCode="_-* #,##0.00_-;\-* #,##0.00_-;_-* &quot;-&quot;??_-;_-@_-"/>
    <numFmt numFmtId="164" formatCode="_-* #,##0_-;\-* #,##0_-;_-* &quot;-&quot;??_-;_-@_-"/>
    <numFmt numFmtId="165" formatCode="0.0"/>
    <numFmt numFmtId="166" formatCode="_-* #\ ##0_-;\-* #\ ##0_-;_-* &quot;-&quot;_-;_-@_-"/>
    <numFmt numFmtId="167" formatCode="#\ ###"/>
    <numFmt numFmtId="168" formatCode="#\ ##0"/>
  </numFmts>
  <fonts count="12">
    <font>
      <sz val="10"/>
      <name val="Helvetica"/>
    </font>
    <font>
      <sz val="11"/>
      <color theme="1"/>
      <name val="Calibri"/>
      <family val="2"/>
      <scheme val="minor"/>
    </font>
    <font>
      <sz val="10"/>
      <name val="Helvetica"/>
      <family val="2"/>
    </font>
    <font>
      <sz val="14"/>
      <name val="Calibri"/>
      <family val="2"/>
    </font>
    <font>
      <sz val="10"/>
      <color indexed="8"/>
      <name val="Arial"/>
      <family val="2"/>
    </font>
    <font>
      <sz val="10"/>
      <name val="Arial"/>
      <family val="2"/>
    </font>
    <font>
      <b/>
      <sz val="10"/>
      <color indexed="8"/>
      <name val="Arial"/>
      <family val="2"/>
    </font>
    <font>
      <b/>
      <sz val="10"/>
      <name val="Arial"/>
      <family val="2"/>
    </font>
    <font>
      <sz val="10"/>
      <name val="Calibri"/>
      <family val="2"/>
    </font>
    <font>
      <b/>
      <sz val="10"/>
      <name val="Calibri"/>
      <family val="2"/>
    </font>
    <font>
      <b/>
      <sz val="11"/>
      <name val="Calibri"/>
      <family val="2"/>
    </font>
    <font>
      <sz val="11"/>
      <color indexed="8"/>
      <name val="Calibri"/>
      <family val="2"/>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double">
        <color indexed="64"/>
      </bottom>
      <diagonal/>
    </border>
    <border>
      <left style="hair">
        <color indexed="64"/>
      </left>
      <right style="hair">
        <color indexed="64"/>
      </right>
      <top style="hair">
        <color indexed="64"/>
      </top>
      <bottom/>
      <diagonal/>
    </border>
  </borders>
  <cellStyleXfs count="6">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1" fillId="0" borderId="0"/>
    <xf numFmtId="0" fontId="1" fillId="0" borderId="0"/>
  </cellStyleXfs>
  <cellXfs count="127">
    <xf numFmtId="0" fontId="0" fillId="0" borderId="0" xfId="0"/>
    <xf numFmtId="0" fontId="3" fillId="0" borderId="0" xfId="1" applyFont="1"/>
    <xf numFmtId="0" fontId="4" fillId="0" borderId="0" xfId="1" applyFont="1" applyAlignment="1">
      <alignment wrapText="1"/>
    </xf>
    <xf numFmtId="0" fontId="5" fillId="0" borderId="0" xfId="1" applyFont="1"/>
    <xf numFmtId="0" fontId="5" fillId="0" borderId="2" xfId="1" applyFont="1" applyBorder="1" applyAlignment="1">
      <alignment horizontal="right" vertical="center"/>
    </xf>
    <xf numFmtId="0" fontId="6" fillId="0" borderId="2" xfId="1" applyFont="1" applyBorder="1" applyAlignment="1">
      <alignment horizontal="right" vertical="center"/>
    </xf>
    <xf numFmtId="0" fontId="7" fillId="0" borderId="2" xfId="1" applyFont="1" applyBorder="1" applyAlignment="1">
      <alignment horizontal="right" vertical="center"/>
    </xf>
    <xf numFmtId="0" fontId="5" fillId="0" borderId="1" xfId="1" applyFont="1" applyBorder="1" applyAlignment="1">
      <alignment horizontal="right" vertical="center"/>
    </xf>
    <xf numFmtId="0" fontId="6" fillId="0" borderId="1" xfId="1" applyFont="1" applyBorder="1" applyAlignment="1">
      <alignment horizontal="right" vertical="center"/>
    </xf>
    <xf numFmtId="0" fontId="5" fillId="0" borderId="0" xfId="1" applyFont="1" applyAlignment="1">
      <alignment horizontal="right" vertical="center"/>
    </xf>
    <xf numFmtId="3" fontId="5" fillId="0" borderId="0" xfId="2" applyNumberFormat="1" applyFont="1" applyAlignment="1">
      <alignment horizontal="right" vertical="center"/>
    </xf>
    <xf numFmtId="3" fontId="5" fillId="0" borderId="0" xfId="1" applyNumberFormat="1" applyFont="1" applyAlignment="1">
      <alignment horizontal="right" vertical="center"/>
    </xf>
    <xf numFmtId="0" fontId="6" fillId="0" borderId="3" xfId="1" applyFont="1" applyBorder="1" applyAlignment="1">
      <alignment horizontal="right" vertical="center"/>
    </xf>
    <xf numFmtId="3" fontId="6" fillId="0" borderId="3" xfId="2" applyNumberFormat="1" applyFont="1" applyBorder="1" applyAlignment="1">
      <alignment horizontal="right" vertical="center"/>
    </xf>
    <xf numFmtId="3" fontId="6" fillId="0" borderId="3" xfId="1" applyNumberFormat="1" applyFont="1" applyBorder="1" applyAlignment="1">
      <alignment horizontal="right" vertical="center"/>
    </xf>
    <xf numFmtId="0" fontId="6" fillId="0" borderId="0" xfId="1" applyFont="1" applyBorder="1"/>
    <xf numFmtId="164" fontId="6" fillId="0" borderId="0" xfId="2" applyNumberFormat="1" applyFont="1" applyBorder="1"/>
    <xf numFmtId="0" fontId="5" fillId="0" borderId="2" xfId="1" applyFont="1" applyBorder="1" applyAlignment="1">
      <alignment horizontal="right"/>
    </xf>
    <xf numFmtId="0" fontId="6" fillId="0" borderId="2" xfId="1" applyFont="1" applyBorder="1" applyAlignment="1">
      <alignment horizontal="right"/>
    </xf>
    <xf numFmtId="0" fontId="7" fillId="0" borderId="2" xfId="1" applyFont="1" applyBorder="1" applyAlignment="1">
      <alignment horizontal="right"/>
    </xf>
    <xf numFmtId="0" fontId="5" fillId="0" borderId="1" xfId="1" applyFont="1" applyBorder="1" applyAlignment="1">
      <alignment horizontal="right"/>
    </xf>
    <xf numFmtId="0" fontId="6" fillId="0" borderId="1" xfId="1" applyFont="1" applyBorder="1" applyAlignment="1">
      <alignment horizontal="right"/>
    </xf>
    <xf numFmtId="0" fontId="5" fillId="0" borderId="0" xfId="1" applyFont="1" applyAlignment="1">
      <alignment horizontal="right"/>
    </xf>
    <xf numFmtId="3" fontId="5" fillId="0" borderId="0" xfId="2" applyNumberFormat="1" applyFont="1" applyAlignment="1">
      <alignment horizontal="right"/>
    </xf>
    <xf numFmtId="3" fontId="5" fillId="0" borderId="0" xfId="1" applyNumberFormat="1" applyFont="1" applyAlignment="1">
      <alignment horizontal="right"/>
    </xf>
    <xf numFmtId="9" fontId="5" fillId="0" borderId="0" xfId="3" applyFont="1"/>
    <xf numFmtId="0" fontId="6" fillId="0" borderId="3" xfId="1" applyFont="1" applyBorder="1" applyAlignment="1">
      <alignment horizontal="right"/>
    </xf>
    <xf numFmtId="3" fontId="6" fillId="0" borderId="3" xfId="2" applyNumberFormat="1" applyFont="1" applyBorder="1" applyAlignment="1">
      <alignment horizontal="right"/>
    </xf>
    <xf numFmtId="3" fontId="6" fillId="0" borderId="3" xfId="1" applyNumberFormat="1" applyFont="1" applyBorder="1" applyAlignment="1">
      <alignment horizontal="right"/>
    </xf>
    <xf numFmtId="0" fontId="5" fillId="0" borderId="2" xfId="1" applyFont="1" applyBorder="1"/>
    <xf numFmtId="0" fontId="6" fillId="0" borderId="2" xfId="1" applyFont="1" applyBorder="1"/>
    <xf numFmtId="0" fontId="7" fillId="0" borderId="2" xfId="1" applyFont="1" applyBorder="1"/>
    <xf numFmtId="0" fontId="5" fillId="0" borderId="1" xfId="1" applyFont="1" applyBorder="1"/>
    <xf numFmtId="0" fontId="6" fillId="0" borderId="1" xfId="1" applyFont="1" applyBorder="1"/>
    <xf numFmtId="165" fontId="5" fillId="0" borderId="0" xfId="1" applyNumberFormat="1" applyFont="1"/>
    <xf numFmtId="0" fontId="6" fillId="0" borderId="3" xfId="1" applyFont="1" applyBorder="1"/>
    <xf numFmtId="165" fontId="6" fillId="0" borderId="3" xfId="1" applyNumberFormat="1" applyFont="1" applyBorder="1"/>
    <xf numFmtId="0" fontId="5" fillId="0" borderId="0" xfId="1" applyFont="1" applyBorder="1"/>
    <xf numFmtId="165" fontId="6" fillId="0" borderId="0" xfId="1" applyNumberFormat="1" applyFont="1" applyBorder="1"/>
    <xf numFmtId="164" fontId="5" fillId="0" borderId="0" xfId="2" applyNumberFormat="1" applyFont="1"/>
    <xf numFmtId="43" fontId="5" fillId="0" borderId="0" xfId="1" applyNumberFormat="1" applyFont="1"/>
    <xf numFmtId="164" fontId="5" fillId="0" borderId="0" xfId="2" applyNumberFormat="1" applyFont="1" applyAlignment="1">
      <alignment horizontal="right"/>
    </xf>
    <xf numFmtId="164" fontId="6" fillId="0" borderId="3" xfId="2" applyNumberFormat="1" applyFont="1" applyBorder="1"/>
    <xf numFmtId="164" fontId="7" fillId="0" borderId="3" xfId="2" applyNumberFormat="1" applyFont="1" applyBorder="1"/>
    <xf numFmtId="164" fontId="4" fillId="0" borderId="0" xfId="2" applyNumberFormat="1" applyFont="1"/>
    <xf numFmtId="164" fontId="5" fillId="0" borderId="0" xfId="2" applyNumberFormat="1" applyFont="1" applyBorder="1"/>
    <xf numFmtId="165" fontId="5" fillId="0" borderId="0" xfId="2" applyNumberFormat="1" applyFont="1"/>
    <xf numFmtId="165" fontId="6" fillId="0" borderId="3" xfId="2" applyNumberFormat="1" applyFont="1" applyBorder="1"/>
    <xf numFmtId="0" fontId="3" fillId="0" borderId="0" xfId="0" applyFont="1"/>
    <xf numFmtId="0" fontId="8" fillId="0" borderId="0" xfId="0" applyFont="1"/>
    <xf numFmtId="0" fontId="9" fillId="0" borderId="0" xfId="0" applyFont="1"/>
    <xf numFmtId="0" fontId="8" fillId="0" borderId="0" xfId="0" applyFont="1" applyAlignment="1">
      <alignment wrapText="1"/>
    </xf>
    <xf numFmtId="0" fontId="8" fillId="0" borderId="0" xfId="0" applyFont="1" applyBorder="1"/>
    <xf numFmtId="0" fontId="8" fillId="0" borderId="2" xfId="0" applyFont="1" applyBorder="1"/>
    <xf numFmtId="0" fontId="8" fillId="0" borderId="0" xfId="0" applyFont="1" applyBorder="1" applyAlignment="1">
      <alignment horizontal="left" vertical="center" wrapText="1"/>
    </xf>
    <xf numFmtId="0" fontId="8" fillId="0" borderId="1" xfId="0" applyFont="1" applyBorder="1"/>
    <xf numFmtId="6" fontId="8" fillId="0" borderId="1" xfId="0" quotePrefix="1" applyNumberFormat="1" applyFont="1" applyBorder="1" applyAlignment="1">
      <alignment horizontal="center"/>
    </xf>
    <xf numFmtId="6" fontId="8" fillId="0" borderId="1" xfId="0" applyNumberFormat="1" applyFont="1" applyBorder="1" applyAlignment="1">
      <alignment horizontal="center"/>
    </xf>
    <xf numFmtId="0" fontId="10" fillId="0" borderId="1" xfId="0" applyFont="1" applyBorder="1"/>
    <xf numFmtId="6" fontId="8" fillId="0" borderId="0" xfId="0" quotePrefix="1" applyNumberFormat="1" applyFont="1" applyBorder="1" applyAlignment="1">
      <alignment horizontal="center"/>
    </xf>
    <xf numFmtId="0" fontId="8" fillId="0" borderId="0" xfId="0" applyFont="1" applyBorder="1" applyAlignment="1">
      <alignment wrapText="1"/>
    </xf>
    <xf numFmtId="0" fontId="8" fillId="0" borderId="4" xfId="4" applyFont="1" applyBorder="1"/>
    <xf numFmtId="3" fontId="8" fillId="0" borderId="4" xfId="0" applyNumberFormat="1" applyFont="1" applyBorder="1"/>
    <xf numFmtId="165" fontId="8" fillId="0" borderId="4" xfId="0" applyNumberFormat="1" applyFont="1" applyBorder="1"/>
    <xf numFmtId="165" fontId="8" fillId="0" borderId="4" xfId="0" applyNumberFormat="1" applyFont="1" applyBorder="1" applyAlignment="1">
      <alignment horizontal="right"/>
    </xf>
    <xf numFmtId="165" fontId="9" fillId="0" borderId="4" xfId="0" applyNumberFormat="1" applyFont="1" applyBorder="1"/>
    <xf numFmtId="166" fontId="8" fillId="0" borderId="4" xfId="0" applyNumberFormat="1" applyFont="1" applyBorder="1"/>
    <xf numFmtId="0" fontId="8" fillId="0" borderId="5" xfId="0" applyFont="1" applyBorder="1" applyAlignment="1">
      <alignment wrapText="1"/>
    </xf>
    <xf numFmtId="3" fontId="8" fillId="0" borderId="0" xfId="0" applyNumberFormat="1" applyFont="1" applyBorder="1"/>
    <xf numFmtId="166" fontId="8" fillId="0" borderId="0" xfId="0" applyNumberFormat="1" applyFont="1" applyBorder="1"/>
    <xf numFmtId="0" fontId="8" fillId="0" borderId="6" xfId="4" applyFont="1" applyBorder="1"/>
    <xf numFmtId="3" fontId="8" fillId="0" borderId="6" xfId="0" applyNumberFormat="1" applyFont="1" applyBorder="1"/>
    <xf numFmtId="165" fontId="8" fillId="0" borderId="6" xfId="0" applyNumberFormat="1" applyFont="1" applyBorder="1"/>
    <xf numFmtId="165" fontId="8" fillId="0" borderId="6" xfId="0" applyNumberFormat="1" applyFont="1" applyBorder="1" applyAlignment="1">
      <alignment horizontal="right"/>
    </xf>
    <xf numFmtId="165" fontId="9" fillId="0" borderId="6" xfId="0" applyNumberFormat="1" applyFont="1" applyBorder="1"/>
    <xf numFmtId="166" fontId="8" fillId="0" borderId="6" xfId="0" applyNumberFormat="1" applyFont="1" applyBorder="1"/>
    <xf numFmtId="0" fontId="8" fillId="0" borderId="7" xfId="0" applyFont="1" applyBorder="1" applyAlignment="1">
      <alignment wrapText="1"/>
    </xf>
    <xf numFmtId="0" fontId="8" fillId="0" borderId="6" xfId="4" applyFont="1" applyBorder="1" applyAlignment="1">
      <alignment vertical="top"/>
    </xf>
    <xf numFmtId="165" fontId="8" fillId="0" borderId="6" xfId="0" applyNumberFormat="1" applyFont="1" applyFill="1" applyBorder="1" applyAlignment="1">
      <alignment horizontal="right"/>
    </xf>
    <xf numFmtId="165" fontId="8" fillId="0" borderId="6" xfId="0" applyNumberFormat="1" applyFont="1" applyFill="1" applyBorder="1"/>
    <xf numFmtId="3" fontId="8" fillId="0" borderId="6" xfId="0" applyNumberFormat="1" applyFont="1" applyFill="1" applyBorder="1"/>
    <xf numFmtId="165" fontId="9" fillId="0" borderId="6" xfId="0" applyNumberFormat="1" applyFont="1" applyFill="1" applyBorder="1"/>
    <xf numFmtId="3" fontId="8" fillId="0" borderId="0" xfId="0" applyNumberFormat="1" applyFont="1" applyFill="1" applyBorder="1"/>
    <xf numFmtId="0" fontId="8" fillId="0" borderId="6" xfId="0" applyFont="1" applyBorder="1" applyAlignment="1">
      <alignment horizontal="right"/>
    </xf>
    <xf numFmtId="167" fontId="8" fillId="0" borderId="6" xfId="0" applyNumberFormat="1" applyFont="1" applyBorder="1" applyAlignment="1">
      <alignment horizontal="right"/>
    </xf>
    <xf numFmtId="0" fontId="9" fillId="0" borderId="8" xfId="0" applyFont="1" applyBorder="1"/>
    <xf numFmtId="3" fontId="9" fillId="0" borderId="8" xfId="0" applyNumberFormat="1" applyFont="1" applyBorder="1"/>
    <xf numFmtId="168" fontId="9" fillId="0" borderId="8" xfId="0" applyNumberFormat="1" applyFont="1" applyBorder="1"/>
    <xf numFmtId="168" fontId="9" fillId="0" borderId="8" xfId="0" applyNumberFormat="1" applyFont="1" applyBorder="1" applyAlignment="1">
      <alignment wrapText="1"/>
    </xf>
    <xf numFmtId="0" fontId="8" fillId="0" borderId="0" xfId="1" applyFont="1"/>
    <xf numFmtId="0" fontId="8" fillId="0" borderId="2" xfId="1" applyFont="1" applyBorder="1"/>
    <xf numFmtId="0" fontId="8" fillId="0" borderId="0" xfId="1" applyFont="1" applyBorder="1"/>
    <xf numFmtId="0" fontId="8" fillId="0" borderId="0" xfId="1" applyFont="1" applyAlignment="1">
      <alignment horizontal="center" wrapText="1"/>
    </xf>
    <xf numFmtId="0" fontId="8" fillId="0" borderId="0" xfId="1" applyFont="1" applyBorder="1" applyAlignment="1">
      <alignment wrapText="1"/>
    </xf>
    <xf numFmtId="0" fontId="8" fillId="0" borderId="1" xfId="1" applyFont="1" applyBorder="1"/>
    <xf numFmtId="6" fontId="8" fillId="0" borderId="1" xfId="1" applyNumberFormat="1" applyFont="1" applyBorder="1" applyAlignment="1">
      <alignment horizontal="center"/>
    </xf>
    <xf numFmtId="6" fontId="9" fillId="0" borderId="1" xfId="1" applyNumberFormat="1" applyFont="1" applyBorder="1" applyAlignment="1">
      <alignment horizontal="center"/>
    </xf>
    <xf numFmtId="6" fontId="8" fillId="0" borderId="1" xfId="1" quotePrefix="1" applyNumberFormat="1" applyFont="1" applyBorder="1"/>
    <xf numFmtId="0" fontId="8" fillId="0" borderId="4" xfId="1" applyFont="1" applyBorder="1"/>
    <xf numFmtId="3" fontId="8" fillId="0" borderId="4" xfId="1" applyNumberFormat="1" applyFont="1" applyBorder="1"/>
    <xf numFmtId="165" fontId="9" fillId="0" borderId="4" xfId="1" applyNumberFormat="1" applyFont="1" applyBorder="1"/>
    <xf numFmtId="165" fontId="8" fillId="0" borderId="4" xfId="1" applyNumberFormat="1" applyFont="1" applyBorder="1"/>
    <xf numFmtId="0" fontId="8" fillId="0" borderId="6" xfId="1" applyFont="1" applyBorder="1"/>
    <xf numFmtId="3" fontId="8" fillId="0" borderId="6" xfId="1" applyNumberFormat="1" applyFont="1" applyBorder="1"/>
    <xf numFmtId="165" fontId="9" fillId="0" borderId="6" xfId="1" applyNumberFormat="1" applyFont="1" applyBorder="1"/>
    <xf numFmtId="165" fontId="8" fillId="0" borderId="6" xfId="1" applyNumberFormat="1" applyFont="1" applyBorder="1"/>
    <xf numFmtId="0" fontId="8" fillId="0" borderId="6" xfId="1" applyFont="1" applyFill="1" applyBorder="1"/>
    <xf numFmtId="0" fontId="8" fillId="0" borderId="9" xfId="1" applyFont="1" applyBorder="1"/>
    <xf numFmtId="3" fontId="8" fillId="0" borderId="9" xfId="1" applyNumberFormat="1" applyFont="1" applyBorder="1"/>
    <xf numFmtId="165" fontId="9" fillId="0" borderId="9" xfId="1" applyNumberFormat="1" applyFont="1" applyBorder="1"/>
    <xf numFmtId="165" fontId="8" fillId="0" borderId="9" xfId="1" applyNumberFormat="1" applyFont="1" applyBorder="1"/>
    <xf numFmtId="0" fontId="8" fillId="0" borderId="8" xfId="1" applyFont="1" applyBorder="1"/>
    <xf numFmtId="3" fontId="8" fillId="0" borderId="8" xfId="1" applyNumberFormat="1" applyFont="1" applyBorder="1"/>
    <xf numFmtId="167" fontId="8" fillId="0" borderId="8" xfId="1" applyNumberFormat="1" applyFont="1" applyBorder="1"/>
    <xf numFmtId="3" fontId="8" fillId="0" borderId="0" xfId="1" applyNumberFormat="1" applyFont="1"/>
    <xf numFmtId="0" fontId="4" fillId="0" borderId="0" xfId="1" applyFont="1" applyAlignment="1">
      <alignment horizontal="left" wrapText="1"/>
    </xf>
    <xf numFmtId="0" fontId="5" fillId="0" borderId="1" xfId="1" applyFont="1" applyBorder="1" applyAlignment="1">
      <alignment horizontal="left" wrapText="1"/>
    </xf>
    <xf numFmtId="0" fontId="8" fillId="0" borderId="0" xfId="0" applyFont="1" applyAlignment="1">
      <alignment horizontal="left" wrapText="1"/>
    </xf>
    <xf numFmtId="0" fontId="10" fillId="0" borderId="2" xfId="0" applyFont="1" applyBorder="1" applyAlignment="1">
      <alignment horizontal="center"/>
    </xf>
    <xf numFmtId="0" fontId="10" fillId="0" borderId="3" xfId="0" applyFont="1" applyBorder="1" applyAlignment="1">
      <alignment horizontal="center"/>
    </xf>
    <xf numFmtId="0" fontId="8" fillId="0" borderId="0" xfId="0" applyFont="1" applyBorder="1" applyAlignment="1">
      <alignment horizontal="center" wrapText="1"/>
    </xf>
    <xf numFmtId="0" fontId="8" fillId="0" borderId="0" xfId="0" applyFont="1"/>
    <xf numFmtId="0" fontId="8" fillId="0" borderId="0" xfId="1" applyFont="1" applyAlignment="1">
      <alignment horizontal="left" wrapText="1"/>
    </xf>
    <xf numFmtId="0" fontId="10" fillId="0" borderId="2" xfId="1" applyFont="1" applyBorder="1" applyAlignment="1">
      <alignment horizontal="center"/>
    </xf>
    <xf numFmtId="0" fontId="9" fillId="0" borderId="0" xfId="1" applyFont="1" applyBorder="1" applyAlignment="1">
      <alignment horizontal="center" wrapText="1"/>
    </xf>
    <xf numFmtId="0" fontId="9" fillId="0" borderId="0" xfId="1" applyFont="1" applyAlignment="1">
      <alignment horizontal="center" wrapText="1"/>
    </xf>
    <xf numFmtId="0" fontId="8" fillId="0" borderId="0" xfId="1" applyFont="1" applyBorder="1" applyAlignment="1">
      <alignment horizontal="center" wrapText="1"/>
    </xf>
  </cellXfs>
  <cellStyles count="6">
    <cellStyle name="Comma 2" xfId="2"/>
    <cellStyle name="Normal" xfId="0" builtinId="0"/>
    <cellStyle name="Normal 2" xfId="5"/>
    <cellStyle name="Normal 2_Monitoring 2009-10 annexes2" xfId="4"/>
    <cellStyle name="Normal 3" xfId="1"/>
    <cellStyle name="Percent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linefs/Documents%20and%20Settings/smithri/My%20Documents/Offline%20Records%20(OF)/2008-09%20Archive%20-%20Monitoring%20-%20Assessment%20tool/Monitoring%20Assesment%20Tool%202008-09%20v3%20(previously%20dele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Offa\Monitoring%202007-08\Assesment%20Tools%20and%20Analysis%20Spreadsheet\HEIs\OFFA%20Monitoring%20Assesment%20Tool%20-%20RICHAR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ke up"/>
      <sheetName val="Annex B draft 2"/>
      <sheetName val="Annex B draft 1"/>
      <sheetName val="Pivot"/>
      <sheetName val="FINAL DATA"/>
      <sheetName val="Input data rejigged"/>
      <sheetName val="Assessment"/>
      <sheetName val="Institution List"/>
      <sheetName val="Input data"/>
      <sheetName val="Missing Institutions"/>
      <sheetName val="AFI"/>
      <sheetName val="Bursary"/>
      <sheetName val="Drop downs"/>
      <sheetName val="Overall"/>
      <sheetName val="Outreach &amp; Reallocation"/>
      <sheetName val="Consent to share data"/>
      <sheetName val="07-08 monitoring takeu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7">
          <cell r="A57" t="str">
            <v>Anglia Ruskin University</v>
          </cell>
        </row>
        <row r="58">
          <cell r="A58" t="str">
            <v>Aston University</v>
          </cell>
        </row>
        <row r="59">
          <cell r="A59" t="str">
            <v>Bath Spa University</v>
          </cell>
        </row>
        <row r="60">
          <cell r="A60" t="str">
            <v>Birmingham City University</v>
          </cell>
        </row>
        <row r="61">
          <cell r="A61" t="str">
            <v>Bishop Grosseteste University College, Lincoln</v>
          </cell>
        </row>
        <row r="62">
          <cell r="A62" t="str">
            <v>Bournemouth University</v>
          </cell>
        </row>
        <row r="63">
          <cell r="A63" t="str">
            <v>Brunel University</v>
          </cell>
        </row>
        <row r="64">
          <cell r="A64" t="str">
            <v>Buckinghamshire New University</v>
          </cell>
        </row>
        <row r="65">
          <cell r="A65" t="str">
            <v>Canterbury Christ Church University</v>
          </cell>
        </row>
        <row r="66">
          <cell r="A66" t="str">
            <v>Central School of Speech and Drama</v>
          </cell>
        </row>
        <row r="67">
          <cell r="A67" t="str">
            <v>City University, London</v>
          </cell>
        </row>
        <row r="68">
          <cell r="A68" t="str">
            <v>Conservatoire for Dance and Drama</v>
          </cell>
        </row>
        <row r="69">
          <cell r="A69" t="str">
            <v>Courtauld Institute of Art</v>
          </cell>
        </row>
        <row r="70">
          <cell r="A70" t="str">
            <v>Coventry University</v>
          </cell>
        </row>
        <row r="71">
          <cell r="A71" t="str">
            <v>De Montfort</v>
          </cell>
        </row>
        <row r="72">
          <cell r="A72" t="str">
            <v>Edge Hill University</v>
          </cell>
        </row>
        <row r="73">
          <cell r="A73" t="str">
            <v>Goldsmiths College, University of London</v>
          </cell>
        </row>
        <row r="74">
          <cell r="A74" t="str">
            <v>Guildhall School of Music &amp; Drama</v>
          </cell>
        </row>
        <row r="75">
          <cell r="A75" t="str">
            <v>Harper Adams University College</v>
          </cell>
        </row>
        <row r="76">
          <cell r="A76" t="str">
            <v>Heythrop College</v>
          </cell>
        </row>
        <row r="77">
          <cell r="A77" t="str">
            <v>Imperial College London</v>
          </cell>
        </row>
        <row r="78">
          <cell r="A78" t="str">
            <v>Institute of Education</v>
          </cell>
        </row>
        <row r="79">
          <cell r="A79" t="str">
            <v>Keele University</v>
          </cell>
        </row>
        <row r="80">
          <cell r="A80" t="str">
            <v>King's College London</v>
          </cell>
        </row>
        <row r="81">
          <cell r="A81" t="str">
            <v>Kingston University</v>
          </cell>
        </row>
        <row r="82">
          <cell r="A82" t="str">
            <v>Lancaster University</v>
          </cell>
        </row>
        <row r="83">
          <cell r="A83" t="str">
            <v>Leeds College of Music</v>
          </cell>
        </row>
        <row r="84">
          <cell r="A84" t="str">
            <v>Leeds Metropolitan University</v>
          </cell>
        </row>
        <row r="85">
          <cell r="A85" t="str">
            <v>Leeds Trinity University College</v>
          </cell>
        </row>
        <row r="86">
          <cell r="A86" t="str">
            <v>Liverpool Hope University</v>
          </cell>
        </row>
        <row r="87">
          <cell r="A87" t="str">
            <v>Liverpool Institute for Performing Arts</v>
          </cell>
        </row>
        <row r="88">
          <cell r="A88" t="str">
            <v>Liverpool John Moores University</v>
          </cell>
        </row>
        <row r="89">
          <cell r="A89" t="str">
            <v>London Metropolitan University</v>
          </cell>
        </row>
        <row r="90">
          <cell r="A90" t="str">
            <v>London School of Economics and Political Science</v>
          </cell>
        </row>
        <row r="91">
          <cell r="A91" t="str">
            <v>London South Bank University</v>
          </cell>
        </row>
        <row r="92">
          <cell r="A92" t="str">
            <v>Loughborough University</v>
          </cell>
        </row>
        <row r="93">
          <cell r="A93" t="str">
            <v>Manchester Metropolitan University</v>
          </cell>
        </row>
        <row r="94">
          <cell r="A94" t="str">
            <v>Middlesex University</v>
          </cell>
        </row>
        <row r="95">
          <cell r="A95" t="str">
            <v>Newman University College</v>
          </cell>
        </row>
        <row r="96">
          <cell r="A96" t="str">
            <v>Norwich University College of the Arts</v>
          </cell>
        </row>
        <row r="97">
          <cell r="A97" t="str">
            <v>Nottingham Trent University</v>
          </cell>
        </row>
        <row r="98">
          <cell r="A98" t="str">
            <v>Open University</v>
          </cell>
        </row>
        <row r="99">
          <cell r="A99" t="str">
            <v>Oxford Brookes University</v>
          </cell>
        </row>
        <row r="100">
          <cell r="A100" t="str">
            <v>Queen Mary, University of London</v>
          </cell>
        </row>
        <row r="101">
          <cell r="A101" t="str">
            <v>Ravensbourne College of Design and Communication</v>
          </cell>
        </row>
        <row r="102">
          <cell r="A102" t="str">
            <v>Roehampton University</v>
          </cell>
        </row>
        <row r="103">
          <cell r="A103" t="str">
            <v>Rose Bruford College</v>
          </cell>
        </row>
        <row r="104">
          <cell r="A104" t="str">
            <v>Royal Academy of Music</v>
          </cell>
        </row>
        <row r="105">
          <cell r="A105" t="str">
            <v>Royal Agricultural College</v>
          </cell>
        </row>
        <row r="106">
          <cell r="A106" t="str">
            <v>Royal College of Music</v>
          </cell>
        </row>
        <row r="107">
          <cell r="A107" t="str">
            <v>Royal Holloway, University of London</v>
          </cell>
        </row>
        <row r="108">
          <cell r="A108" t="str">
            <v>Royal Northern College of Music</v>
          </cell>
        </row>
        <row r="109">
          <cell r="A109" t="str">
            <v>Royal Veterinary College</v>
          </cell>
        </row>
        <row r="110">
          <cell r="A110" t="str">
            <v>School of Oriental and African Studies</v>
          </cell>
        </row>
        <row r="111">
          <cell r="A111" t="str">
            <v>School of Pharmacy</v>
          </cell>
        </row>
        <row r="112">
          <cell r="A112" t="str">
            <v>Sheffield Hallam University</v>
          </cell>
        </row>
        <row r="113">
          <cell r="A113" t="str">
            <v>Southampton Solent University</v>
          </cell>
        </row>
        <row r="114">
          <cell r="A114" t="str">
            <v>St George's Hospital Medical School</v>
          </cell>
        </row>
        <row r="115">
          <cell r="A115" t="str">
            <v>St Mary's University College</v>
          </cell>
        </row>
        <row r="116">
          <cell r="A116" t="str">
            <v>Staffordshire University</v>
          </cell>
        </row>
        <row r="117">
          <cell r="A117" t="str">
            <v>Thames Valley University</v>
          </cell>
        </row>
        <row r="118">
          <cell r="A118" t="str">
            <v>The Arts University College at Bournemouth</v>
          </cell>
        </row>
        <row r="119">
          <cell r="A119" t="str">
            <v>Trinity Laban Conservatoire of Music and Dance</v>
          </cell>
        </row>
        <row r="120">
          <cell r="A120" t="str">
            <v>University College Birmingham</v>
          </cell>
        </row>
        <row r="121">
          <cell r="A121" t="str">
            <v>University College Falmouth</v>
          </cell>
        </row>
        <row r="122">
          <cell r="A122" t="str">
            <v>University College London</v>
          </cell>
        </row>
        <row r="123">
          <cell r="A123" t="str">
            <v>University College Plymouth St Mark &amp; St John</v>
          </cell>
        </row>
        <row r="124">
          <cell r="A124" t="str">
            <v>University for the Creative Arts</v>
          </cell>
        </row>
        <row r="125">
          <cell r="A125" t="str">
            <v>University of Bath</v>
          </cell>
        </row>
        <row r="126">
          <cell r="A126" t="str">
            <v>University of Bedfordshire</v>
          </cell>
        </row>
        <row r="127">
          <cell r="A127" t="str">
            <v>University of Birmingham</v>
          </cell>
        </row>
        <row r="128">
          <cell r="A128" t="str">
            <v>University of Bolton</v>
          </cell>
        </row>
        <row r="129">
          <cell r="A129" t="str">
            <v>University of Bradford</v>
          </cell>
        </row>
        <row r="130">
          <cell r="A130" t="str">
            <v>University of Brighton</v>
          </cell>
        </row>
        <row r="131">
          <cell r="A131" t="str">
            <v>University of Bristol</v>
          </cell>
        </row>
        <row r="132">
          <cell r="A132" t="str">
            <v>University of Cambridge</v>
          </cell>
        </row>
        <row r="133">
          <cell r="A133" t="str">
            <v>University of Central Lancashire</v>
          </cell>
        </row>
        <row r="134">
          <cell r="A134" t="str">
            <v>University of Chester</v>
          </cell>
        </row>
        <row r="135">
          <cell r="A135" t="str">
            <v>University of Chichester</v>
          </cell>
        </row>
        <row r="136">
          <cell r="A136" t="str">
            <v>University of Cumbria</v>
          </cell>
        </row>
        <row r="137">
          <cell r="A137" t="str">
            <v>University of Derby</v>
          </cell>
        </row>
        <row r="138">
          <cell r="A138" t="str">
            <v>University of Durham</v>
          </cell>
        </row>
        <row r="139">
          <cell r="A139" t="str">
            <v>University of East Anglia</v>
          </cell>
        </row>
        <row r="140">
          <cell r="A140" t="str">
            <v>University of East London</v>
          </cell>
        </row>
        <row r="141">
          <cell r="A141" t="str">
            <v>University of Essex</v>
          </cell>
        </row>
        <row r="142">
          <cell r="A142" t="str">
            <v>University of Exeter</v>
          </cell>
        </row>
        <row r="143">
          <cell r="A143" t="str">
            <v>University of Gloucestershire</v>
          </cell>
        </row>
        <row r="144">
          <cell r="A144" t="str">
            <v>University of Greenwich</v>
          </cell>
        </row>
        <row r="145">
          <cell r="A145" t="str">
            <v>University of Hertfordshire</v>
          </cell>
        </row>
        <row r="146">
          <cell r="A146" t="str">
            <v>University of Huddersfield</v>
          </cell>
        </row>
        <row r="147">
          <cell r="A147" t="str">
            <v>University of Hull</v>
          </cell>
        </row>
        <row r="148">
          <cell r="A148" t="str">
            <v>University of Kent</v>
          </cell>
        </row>
        <row r="149">
          <cell r="A149" t="str">
            <v>University of Leeds</v>
          </cell>
        </row>
        <row r="150">
          <cell r="A150" t="str">
            <v>University of Leicester</v>
          </cell>
        </row>
        <row r="151">
          <cell r="A151" t="str">
            <v>University of Lincoln</v>
          </cell>
        </row>
        <row r="152">
          <cell r="A152" t="str">
            <v>University of Liverpool</v>
          </cell>
        </row>
        <row r="153">
          <cell r="A153" t="str">
            <v>University of Manchester</v>
          </cell>
        </row>
        <row r="154">
          <cell r="A154" t="str">
            <v>University of Newcastle upon Tyne</v>
          </cell>
        </row>
        <row r="155">
          <cell r="A155" t="str">
            <v>University of Northampton</v>
          </cell>
        </row>
        <row r="156">
          <cell r="A156" t="str">
            <v>University of Northumbria at Newcastle</v>
          </cell>
        </row>
        <row r="157">
          <cell r="A157" t="str">
            <v>University of Nottingham</v>
          </cell>
        </row>
        <row r="158">
          <cell r="A158" t="str">
            <v>University of Oxford</v>
          </cell>
        </row>
        <row r="159">
          <cell r="A159" t="str">
            <v>University of Plymouth</v>
          </cell>
        </row>
        <row r="160">
          <cell r="A160" t="str">
            <v>University of Portsmouth</v>
          </cell>
        </row>
        <row r="161">
          <cell r="A161" t="str">
            <v>University of Reading</v>
          </cell>
        </row>
        <row r="162">
          <cell r="A162" t="str">
            <v>University of Salford</v>
          </cell>
        </row>
        <row r="163">
          <cell r="A163" t="str">
            <v>University of Sheffield</v>
          </cell>
        </row>
        <row r="164">
          <cell r="A164" t="str">
            <v>University of Southampton</v>
          </cell>
        </row>
        <row r="165">
          <cell r="A165" t="str">
            <v>University of Sunderland</v>
          </cell>
        </row>
        <row r="166">
          <cell r="A166" t="str">
            <v>University of Surrey</v>
          </cell>
        </row>
        <row r="167">
          <cell r="A167" t="str">
            <v>University of Sussex</v>
          </cell>
        </row>
        <row r="168">
          <cell r="A168" t="str">
            <v>University of Teesside</v>
          </cell>
        </row>
        <row r="169">
          <cell r="A169" t="str">
            <v>University of the Arts London</v>
          </cell>
        </row>
        <row r="170">
          <cell r="A170" t="str">
            <v>University of the West of England, Bristol</v>
          </cell>
        </row>
        <row r="171">
          <cell r="A171" t="str">
            <v>University of Warwick</v>
          </cell>
        </row>
        <row r="172">
          <cell r="A172" t="str">
            <v>University of Westminster</v>
          </cell>
        </row>
        <row r="173">
          <cell r="A173" t="str">
            <v>University of Winchester</v>
          </cell>
        </row>
        <row r="174">
          <cell r="A174" t="str">
            <v>University of Wolverhampton</v>
          </cell>
        </row>
        <row r="175">
          <cell r="A175" t="str">
            <v>University of Worcester</v>
          </cell>
        </row>
        <row r="176">
          <cell r="A176" t="str">
            <v>University of York</v>
          </cell>
        </row>
        <row r="177">
          <cell r="A177" t="str">
            <v>Writtle College</v>
          </cell>
        </row>
        <row r="178">
          <cell r="A178" t="str">
            <v>York St John University</v>
          </cell>
        </row>
        <row r="179">
          <cell r="A179" t="str">
            <v>London Studio Centre</v>
          </cell>
        </row>
      </sheetData>
      <sheetData sheetId="8" refreshError="1"/>
      <sheetData sheetId="9" refreshError="1"/>
      <sheetData sheetId="10" refreshError="1"/>
      <sheetData sheetId="11" refreshError="1"/>
      <sheetData sheetId="12">
        <row r="2">
          <cell r="A2" t="str">
            <v>Student withdrawals</v>
          </cell>
        </row>
        <row r="3">
          <cell r="A3" t="str">
            <v>Partial fees charged</v>
          </cell>
        </row>
        <row r="4">
          <cell r="A4" t="str">
            <v>Adjustments for franchise partners</v>
          </cell>
        </row>
        <row r="5">
          <cell r="A5" t="str">
            <v>Reason 4</v>
          </cell>
        </row>
        <row r="6">
          <cell r="A6" t="str">
            <v>Reason 5</v>
          </cell>
        </row>
        <row r="8">
          <cell r="C8" t="str">
            <v>better for continuing students</v>
          </cell>
        </row>
        <row r="9">
          <cell r="C9" t="str">
            <v>better for new students</v>
          </cell>
        </row>
        <row r="10">
          <cell r="C10" t="str">
            <v>mixed</v>
          </cell>
        </row>
        <row r="11">
          <cell r="C11" t="str">
            <v>n/a</v>
          </cell>
        </row>
        <row r="12">
          <cell r="A12" t="str">
            <v>Active approaches where inst has identified and targeted eligible individuals</v>
          </cell>
        </row>
        <row r="13">
          <cell r="A13" t="str">
            <v>Other active approaches</v>
          </cell>
        </row>
        <row r="14">
          <cell r="A14" t="str">
            <v>passive approaches</v>
          </cell>
        </row>
        <row r="15">
          <cell r="A15" t="str">
            <v>innovative approaches</v>
          </cell>
        </row>
        <row r="16">
          <cell r="A16" t="str">
            <v>worked with SU</v>
          </cell>
        </row>
        <row r="17">
          <cell r="A17" t="str">
            <v>other</v>
          </cell>
        </row>
        <row r="20">
          <cell r="A20" t="str">
            <v>staff costs</v>
          </cell>
        </row>
        <row r="21">
          <cell r="A21" t="str">
            <v>HEBSS charges</v>
          </cell>
        </row>
        <row r="22">
          <cell r="A22" t="str">
            <v>production of resources</v>
          </cell>
        </row>
        <row r="23">
          <cell r="A23" t="str">
            <v>other</v>
          </cell>
        </row>
        <row r="24">
          <cell r="A24" t="str">
            <v>not provided</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ssesment Tool"/>
      <sheetName val="Data"/>
      <sheetName val="update sheet"/>
      <sheetName val="Assessors"/>
    </sheetNames>
    <sheetDataSet>
      <sheetData sheetId="0"/>
      <sheetData sheetId="1"/>
      <sheetData sheetId="2"/>
      <sheetData sheetId="3">
        <row r="2">
          <cell r="A2" t="str">
            <v>DAVID</v>
          </cell>
        </row>
        <row r="3">
          <cell r="A3" t="str">
            <v>JEAN</v>
          </cell>
        </row>
        <row r="4">
          <cell r="A4" t="str">
            <v>RICH</v>
          </cell>
        </row>
        <row r="5">
          <cell r="A5" t="str">
            <v>SIMON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63"/>
  <sheetViews>
    <sheetView showGridLines="0" zoomScale="70" zoomScaleNormal="70" workbookViewId="0">
      <selection activeCell="K133" sqref="K133"/>
    </sheetView>
  </sheetViews>
  <sheetFormatPr defaultRowHeight="12.75"/>
  <cols>
    <col min="1" max="2" width="9.140625" style="3"/>
    <col min="3" max="3" width="10.5703125" style="3" customWidth="1"/>
    <col min="4" max="4" width="3.28515625" style="3" customWidth="1"/>
    <col min="5" max="5" width="11" style="3" customWidth="1"/>
    <col min="6" max="6" width="3.28515625" style="3" customWidth="1"/>
    <col min="7" max="7" width="11.140625" style="3" customWidth="1"/>
    <col min="8" max="8" width="3.28515625" style="3" customWidth="1"/>
    <col min="9" max="9" width="11.42578125" style="3" customWidth="1"/>
    <col min="10" max="10" width="3.28515625" style="3" customWidth="1"/>
    <col min="11" max="11" width="11.42578125" style="3" customWidth="1"/>
    <col min="12" max="16384" width="9.140625" style="3"/>
  </cols>
  <sheetData>
    <row r="1" spans="1:13" ht="18.75" customHeight="1">
      <c r="A1" s="1" t="s">
        <v>0</v>
      </c>
      <c r="B1" s="1"/>
      <c r="C1" s="1"/>
      <c r="D1" s="1"/>
      <c r="E1" s="1"/>
      <c r="F1" s="1"/>
      <c r="G1" s="1"/>
      <c r="H1" s="2"/>
      <c r="I1" s="2"/>
      <c r="J1" s="2"/>
      <c r="K1" s="2"/>
    </row>
    <row r="3" spans="1:13" ht="12.75" customHeight="1">
      <c r="A3" s="116" t="s">
        <v>1</v>
      </c>
      <c r="B3" s="116"/>
      <c r="C3" s="116"/>
      <c r="D3" s="116"/>
      <c r="E3" s="116"/>
      <c r="F3" s="116"/>
      <c r="G3" s="116"/>
      <c r="H3" s="116"/>
      <c r="I3" s="116"/>
      <c r="J3" s="116"/>
      <c r="K3" s="116"/>
    </row>
    <row r="4" spans="1:13">
      <c r="A4" s="4"/>
      <c r="B4" s="5"/>
      <c r="C4" s="5">
        <v>2006</v>
      </c>
      <c r="D4" s="4"/>
      <c r="E4" s="5">
        <v>2007</v>
      </c>
      <c r="F4" s="5"/>
      <c r="G4" s="5">
        <v>2008</v>
      </c>
      <c r="H4" s="6"/>
      <c r="I4" s="5">
        <v>2009</v>
      </c>
      <c r="J4" s="4"/>
      <c r="K4" s="6">
        <v>2010</v>
      </c>
    </row>
    <row r="5" spans="1:13">
      <c r="A5" s="7"/>
      <c r="B5" s="8"/>
      <c r="C5" s="8"/>
      <c r="D5" s="7"/>
      <c r="E5" s="8"/>
      <c r="F5" s="8"/>
      <c r="G5" s="7"/>
      <c r="H5" s="7"/>
      <c r="I5" s="7"/>
      <c r="J5" s="7"/>
      <c r="K5" s="7"/>
    </row>
    <row r="6" spans="1:13">
      <c r="A6" s="9" t="s">
        <v>2</v>
      </c>
      <c r="B6" s="9"/>
      <c r="C6" s="10">
        <v>451125</v>
      </c>
      <c r="D6" s="11"/>
      <c r="E6" s="10">
        <v>878239</v>
      </c>
      <c r="F6" s="11"/>
      <c r="G6" s="10">
        <v>1332442.4616100001</v>
      </c>
      <c r="H6" s="11"/>
      <c r="I6" s="10">
        <v>1574065.929</v>
      </c>
      <c r="J6" s="11"/>
      <c r="K6" s="11">
        <v>1709705.9901000001</v>
      </c>
    </row>
    <row r="7" spans="1:13">
      <c r="A7" s="9" t="s">
        <v>3</v>
      </c>
      <c r="B7" s="9"/>
      <c r="C7" s="10">
        <v>7367</v>
      </c>
      <c r="D7" s="11"/>
      <c r="E7" s="10">
        <v>13984</v>
      </c>
      <c r="F7" s="11"/>
      <c r="G7" s="10">
        <v>24617</v>
      </c>
      <c r="H7" s="11"/>
      <c r="I7" s="10">
        <v>23018.499</v>
      </c>
      <c r="J7" s="11"/>
      <c r="K7" s="11">
        <v>28913.679</v>
      </c>
    </row>
    <row r="8" spans="1:13">
      <c r="A8" s="9" t="s">
        <v>4</v>
      </c>
      <c r="B8" s="9"/>
      <c r="C8" s="10">
        <v>1402</v>
      </c>
      <c r="D8" s="11"/>
      <c r="E8" s="10">
        <v>1375</v>
      </c>
      <c r="F8" s="11"/>
      <c r="G8" s="10">
        <v>1624</v>
      </c>
      <c r="H8" s="11"/>
      <c r="I8" s="10"/>
      <c r="J8" s="11"/>
      <c r="K8" s="11"/>
    </row>
    <row r="9" spans="1:13">
      <c r="A9" s="12" t="s">
        <v>5</v>
      </c>
      <c r="B9" s="12"/>
      <c r="C9" s="13">
        <f>SUM(C6:C8)</f>
        <v>459894</v>
      </c>
      <c r="D9" s="14"/>
      <c r="E9" s="13">
        <f>SUM(E6:E8)</f>
        <v>893598</v>
      </c>
      <c r="F9" s="14"/>
      <c r="G9" s="13">
        <f>SUM(G6:G8)</f>
        <v>1358683.4616100001</v>
      </c>
      <c r="H9" s="13"/>
      <c r="I9" s="13">
        <f>SUM(I6:I8)</f>
        <v>1597084.4280000001</v>
      </c>
      <c r="J9" s="14"/>
      <c r="K9" s="13">
        <f>SUM(K6:K8)</f>
        <v>1738619.6691000001</v>
      </c>
    </row>
    <row r="10" spans="1:13">
      <c r="A10" s="15"/>
      <c r="B10" s="15"/>
      <c r="C10" s="15"/>
      <c r="D10" s="15"/>
      <c r="E10" s="15"/>
      <c r="F10" s="15"/>
      <c r="G10" s="16"/>
      <c r="H10" s="15"/>
      <c r="I10" s="16"/>
      <c r="J10" s="15"/>
      <c r="K10" s="16"/>
    </row>
    <row r="12" spans="1:13" ht="30" customHeight="1">
      <c r="A12" s="116" t="s">
        <v>6</v>
      </c>
      <c r="B12" s="116"/>
      <c r="C12" s="116"/>
      <c r="D12" s="116"/>
      <c r="E12" s="116"/>
      <c r="F12" s="116"/>
      <c r="G12" s="116"/>
      <c r="H12" s="116"/>
      <c r="I12" s="116"/>
      <c r="J12" s="116"/>
      <c r="K12" s="116"/>
    </row>
    <row r="13" spans="1:13">
      <c r="A13" s="17"/>
      <c r="B13" s="18"/>
      <c r="C13" s="18">
        <v>2006</v>
      </c>
      <c r="D13" s="18"/>
      <c r="E13" s="18">
        <v>2007</v>
      </c>
      <c r="F13" s="17"/>
      <c r="G13" s="18">
        <v>2008</v>
      </c>
      <c r="H13" s="19"/>
      <c r="I13" s="18">
        <v>2009</v>
      </c>
      <c r="J13" s="17"/>
      <c r="K13" s="19">
        <v>2010</v>
      </c>
    </row>
    <row r="14" spans="1:13">
      <c r="A14" s="20"/>
      <c r="B14" s="21"/>
      <c r="C14" s="21"/>
      <c r="D14" s="21"/>
      <c r="E14" s="21"/>
      <c r="F14" s="20"/>
      <c r="G14" s="20"/>
      <c r="H14" s="20"/>
      <c r="I14" s="20"/>
      <c r="J14" s="20"/>
      <c r="K14" s="20"/>
    </row>
    <row r="15" spans="1:13">
      <c r="A15" s="22" t="s">
        <v>2</v>
      </c>
      <c r="B15" s="22"/>
      <c r="C15" s="23">
        <v>95309</v>
      </c>
      <c r="D15" s="24"/>
      <c r="E15" s="23">
        <v>191688</v>
      </c>
      <c r="F15" s="24"/>
      <c r="G15" s="23">
        <v>304453.136</v>
      </c>
      <c r="H15" s="24"/>
      <c r="I15" s="23">
        <v>355712.55443000002</v>
      </c>
      <c r="J15" s="24"/>
      <c r="K15" s="24">
        <v>370067.97224999999</v>
      </c>
      <c r="M15" s="25"/>
    </row>
    <row r="16" spans="1:13">
      <c r="A16" s="22" t="s">
        <v>3</v>
      </c>
      <c r="B16" s="22"/>
      <c r="C16" s="23">
        <v>2799</v>
      </c>
      <c r="D16" s="24"/>
      <c r="E16" s="23">
        <v>5015</v>
      </c>
      <c r="F16" s="24"/>
      <c r="G16" s="23">
        <v>7500</v>
      </c>
      <c r="H16" s="24"/>
      <c r="I16" s="23">
        <v>7805.5300500000003</v>
      </c>
      <c r="J16" s="24"/>
      <c r="K16" s="24">
        <v>8023.0190000000002</v>
      </c>
    </row>
    <row r="17" spans="1:11">
      <c r="A17" s="22" t="s">
        <v>4</v>
      </c>
      <c r="B17" s="22"/>
      <c r="C17" s="23">
        <v>107</v>
      </c>
      <c r="D17" s="24"/>
      <c r="E17" s="23">
        <v>164</v>
      </c>
      <c r="F17" s="24"/>
      <c r="G17" s="23">
        <v>174</v>
      </c>
      <c r="H17" s="24"/>
      <c r="I17" s="23"/>
      <c r="J17" s="24"/>
      <c r="K17" s="24"/>
    </row>
    <row r="18" spans="1:11">
      <c r="A18" s="26" t="s">
        <v>5</v>
      </c>
      <c r="B18" s="26"/>
      <c r="C18" s="27">
        <f>SUM(C15:C17)</f>
        <v>98215</v>
      </c>
      <c r="D18" s="28"/>
      <c r="E18" s="27">
        <f>SUM(E15:E17)</f>
        <v>196867</v>
      </c>
      <c r="F18" s="28"/>
      <c r="G18" s="27">
        <f>SUM(G15:G17)</f>
        <v>312127.136</v>
      </c>
      <c r="H18" s="27"/>
      <c r="I18" s="27">
        <f>SUM(I15:I17)</f>
        <v>363518.08448000002</v>
      </c>
      <c r="J18" s="28"/>
      <c r="K18" s="27">
        <f>SUM(K15:K17)</f>
        <v>378090.99124999996</v>
      </c>
    </row>
    <row r="19" spans="1:11">
      <c r="A19" s="15"/>
      <c r="B19" s="15"/>
      <c r="C19" s="15"/>
      <c r="D19" s="15"/>
      <c r="E19" s="15"/>
      <c r="F19" s="15"/>
      <c r="G19" s="16"/>
      <c r="H19" s="15"/>
      <c r="I19" s="16"/>
      <c r="J19" s="15"/>
      <c r="K19" s="16"/>
    </row>
    <row r="21" spans="1:11" ht="32.25" customHeight="1">
      <c r="A21" s="116" t="s">
        <v>7</v>
      </c>
      <c r="B21" s="116"/>
      <c r="C21" s="116"/>
      <c r="D21" s="116"/>
      <c r="E21" s="116"/>
      <c r="F21" s="116"/>
      <c r="G21" s="116"/>
      <c r="H21" s="116"/>
      <c r="I21" s="116"/>
      <c r="J21" s="116"/>
      <c r="K21" s="116"/>
    </row>
    <row r="22" spans="1:11">
      <c r="A22" s="29"/>
      <c r="B22" s="30"/>
      <c r="C22" s="30">
        <v>2006</v>
      </c>
      <c r="D22" s="30"/>
      <c r="E22" s="30">
        <v>2007</v>
      </c>
      <c r="F22" s="29"/>
      <c r="G22" s="30">
        <v>2008</v>
      </c>
      <c r="H22" s="31"/>
      <c r="I22" s="30">
        <v>2009</v>
      </c>
      <c r="J22" s="29"/>
      <c r="K22" s="31">
        <v>2010</v>
      </c>
    </row>
    <row r="23" spans="1:11">
      <c r="A23" s="32"/>
      <c r="B23" s="33"/>
      <c r="C23" s="33"/>
      <c r="D23" s="33"/>
      <c r="E23" s="33"/>
      <c r="F23" s="32"/>
      <c r="G23" s="32"/>
      <c r="H23" s="32"/>
      <c r="I23" s="32"/>
      <c r="J23" s="32"/>
      <c r="K23" s="32"/>
    </row>
    <row r="24" spans="1:11">
      <c r="A24" s="3" t="s">
        <v>2</v>
      </c>
      <c r="C24" s="3">
        <v>21.1</v>
      </c>
      <c r="E24" s="3">
        <v>21.8</v>
      </c>
      <c r="F24" s="34"/>
      <c r="G24" s="34">
        <f>G15/G6*100</f>
        <v>22.849252014389201</v>
      </c>
      <c r="I24" s="34">
        <f>I15/I6*100</f>
        <v>22.59832627569693</v>
      </c>
      <c r="K24" s="34">
        <f>K15/K6*100</f>
        <v>21.645123453556764</v>
      </c>
    </row>
    <row r="25" spans="1:11">
      <c r="A25" s="3" t="s">
        <v>3</v>
      </c>
      <c r="C25" s="34">
        <v>38</v>
      </c>
      <c r="E25" s="3">
        <v>35.9</v>
      </c>
      <c r="G25" s="34">
        <f>G16/G7*100</f>
        <v>30.466750619490597</v>
      </c>
      <c r="I25" s="34">
        <f>I16/I7*100</f>
        <v>33.909813363590743</v>
      </c>
      <c r="K25" s="34">
        <f>K16/K7*100</f>
        <v>27.748177601335339</v>
      </c>
    </row>
    <row r="26" spans="1:11">
      <c r="A26" s="3" t="s">
        <v>4</v>
      </c>
      <c r="C26" s="3">
        <v>7.6</v>
      </c>
      <c r="E26" s="3">
        <v>11.9</v>
      </c>
      <c r="G26" s="34">
        <f>G17/G8*100</f>
        <v>10.714285714285714</v>
      </c>
      <c r="I26" s="34"/>
    </row>
    <row r="27" spans="1:11">
      <c r="A27" s="35" t="s">
        <v>5</v>
      </c>
      <c r="B27" s="35"/>
      <c r="C27" s="35">
        <v>21.4</v>
      </c>
      <c r="D27" s="35"/>
      <c r="E27" s="36">
        <v>22</v>
      </c>
      <c r="F27" s="36"/>
      <c r="G27" s="36">
        <f>G18/G9*100</f>
        <v>22.972763327091542</v>
      </c>
      <c r="H27" s="35"/>
      <c r="I27" s="36">
        <f>I18/I9*100</f>
        <v>22.76135676403953</v>
      </c>
      <c r="J27" s="35"/>
      <c r="K27" s="36">
        <f>K18/K9*100</f>
        <v>21.746618767157944</v>
      </c>
    </row>
    <row r="28" spans="1:11">
      <c r="A28" s="15"/>
      <c r="B28" s="15"/>
      <c r="C28" s="15"/>
      <c r="D28" s="15"/>
      <c r="E28" s="15"/>
      <c r="F28" s="15"/>
      <c r="G28" s="37"/>
      <c r="H28" s="15"/>
      <c r="I28" s="38"/>
      <c r="J28" s="15"/>
      <c r="K28" s="15"/>
    </row>
    <row r="30" spans="1:11">
      <c r="A30" s="116" t="s">
        <v>8</v>
      </c>
      <c r="B30" s="116"/>
      <c r="C30" s="116"/>
      <c r="D30" s="116"/>
      <c r="E30" s="116"/>
      <c r="F30" s="116"/>
      <c r="G30" s="116"/>
      <c r="H30" s="116"/>
      <c r="I30" s="116"/>
      <c r="J30" s="116"/>
      <c r="K30" s="116"/>
    </row>
    <row r="31" spans="1:11">
      <c r="A31" s="29"/>
      <c r="B31" s="30"/>
      <c r="C31" s="30">
        <v>2006</v>
      </c>
      <c r="D31" s="30"/>
      <c r="E31" s="30">
        <v>2007</v>
      </c>
      <c r="F31" s="29"/>
      <c r="G31" s="30">
        <v>2008</v>
      </c>
      <c r="H31" s="31"/>
      <c r="I31" s="30">
        <v>2009</v>
      </c>
      <c r="J31" s="29"/>
      <c r="K31" s="31">
        <v>2010</v>
      </c>
    </row>
    <row r="32" spans="1:11">
      <c r="A32" s="32"/>
      <c r="B32" s="33"/>
      <c r="C32" s="33"/>
      <c r="D32" s="33"/>
      <c r="E32" s="33"/>
      <c r="F32" s="32"/>
      <c r="G32" s="32"/>
      <c r="H32" s="32"/>
      <c r="I32" s="32"/>
      <c r="J32" s="32"/>
      <c r="K32" s="32"/>
    </row>
    <row r="33" spans="1:16">
      <c r="A33" s="3" t="s">
        <v>2</v>
      </c>
      <c r="B33" s="39"/>
      <c r="C33" s="39">
        <v>20699</v>
      </c>
      <c r="D33" s="39"/>
      <c r="E33" s="39">
        <v>26975</v>
      </c>
      <c r="F33" s="39"/>
      <c r="G33" s="39">
        <v>36701.658690000004</v>
      </c>
      <c r="H33" s="39"/>
      <c r="I33" s="39">
        <v>38336.651381999996</v>
      </c>
      <c r="J33" s="39"/>
      <c r="K33" s="39">
        <v>43255.527999999998</v>
      </c>
      <c r="P33" s="40"/>
    </row>
    <row r="34" spans="1:16">
      <c r="A34" s="3" t="s">
        <v>3</v>
      </c>
      <c r="B34" s="39"/>
      <c r="C34" s="39">
        <v>576</v>
      </c>
      <c r="D34" s="39"/>
      <c r="E34" s="39">
        <v>630</v>
      </c>
      <c r="F34" s="39"/>
      <c r="G34" s="39">
        <v>1230</v>
      </c>
      <c r="H34" s="39"/>
      <c r="I34" s="39">
        <v>1216.56675</v>
      </c>
      <c r="J34" s="39"/>
      <c r="K34" s="39">
        <v>2403.91</v>
      </c>
    </row>
    <row r="35" spans="1:16">
      <c r="A35" s="3" t="s">
        <v>4</v>
      </c>
      <c r="B35" s="39"/>
      <c r="C35" s="39">
        <v>95</v>
      </c>
      <c r="D35" s="39"/>
      <c r="E35" s="39">
        <v>125</v>
      </c>
      <c r="F35" s="39"/>
      <c r="G35" s="41" t="s">
        <v>9</v>
      </c>
      <c r="H35" s="39"/>
      <c r="I35" s="39"/>
      <c r="J35" s="39"/>
      <c r="K35" s="39"/>
    </row>
    <row r="36" spans="1:16">
      <c r="A36" s="35" t="s">
        <v>5</v>
      </c>
      <c r="B36" s="42"/>
      <c r="C36" s="42">
        <f>SUM(C33:C35)</f>
        <v>21370</v>
      </c>
      <c r="D36" s="42"/>
      <c r="E36" s="42">
        <f>SUM(E33:E35)</f>
        <v>27730</v>
      </c>
      <c r="F36" s="42"/>
      <c r="G36" s="43">
        <v>37943</v>
      </c>
      <c r="H36" s="42"/>
      <c r="I36" s="42">
        <f>SUM(I33:I35)</f>
        <v>39553.218131999995</v>
      </c>
      <c r="J36" s="42"/>
      <c r="K36" s="42">
        <f>SUM(K33:K35)</f>
        <v>45659.437999999995</v>
      </c>
    </row>
    <row r="37" spans="1:16">
      <c r="A37" s="3" t="s">
        <v>10</v>
      </c>
      <c r="B37" s="15"/>
      <c r="C37" s="15"/>
      <c r="D37" s="15"/>
      <c r="E37" s="15"/>
      <c r="F37" s="15"/>
      <c r="G37" s="16"/>
      <c r="H37" s="16"/>
      <c r="I37" s="16"/>
      <c r="J37" s="16"/>
      <c r="K37" s="16"/>
    </row>
    <row r="39" spans="1:16" ht="12.75" customHeight="1">
      <c r="A39" s="116" t="s">
        <v>11</v>
      </c>
      <c r="B39" s="116"/>
      <c r="C39" s="116"/>
      <c r="D39" s="116"/>
      <c r="E39" s="116"/>
      <c r="F39" s="116"/>
      <c r="G39" s="116"/>
      <c r="H39" s="116"/>
      <c r="I39" s="116"/>
      <c r="J39" s="116"/>
      <c r="K39" s="116"/>
    </row>
    <row r="40" spans="1:16" ht="32.25" customHeight="1">
      <c r="A40" s="116" t="s">
        <v>12</v>
      </c>
      <c r="B40" s="116"/>
      <c r="C40" s="116"/>
      <c r="D40" s="116"/>
      <c r="E40" s="116"/>
      <c r="F40" s="116"/>
      <c r="G40" s="116"/>
      <c r="H40" s="116"/>
      <c r="I40" s="116"/>
      <c r="J40" s="116"/>
      <c r="K40" s="116"/>
    </row>
    <row r="41" spans="1:16">
      <c r="A41" s="29"/>
      <c r="B41" s="30"/>
      <c r="C41" s="30">
        <v>2006</v>
      </c>
      <c r="D41" s="30"/>
      <c r="E41" s="30">
        <v>2007</v>
      </c>
      <c r="F41" s="29"/>
      <c r="G41" s="30">
        <v>2008</v>
      </c>
      <c r="H41" s="31"/>
      <c r="I41" s="30">
        <v>2009</v>
      </c>
      <c r="J41" s="29"/>
      <c r="K41" s="31">
        <v>2010</v>
      </c>
    </row>
    <row r="42" spans="1:16">
      <c r="A42" s="32"/>
      <c r="B42" s="33"/>
      <c r="C42" s="33"/>
      <c r="D42" s="33"/>
      <c r="E42" s="33"/>
      <c r="F42" s="32"/>
      <c r="G42" s="32"/>
      <c r="H42" s="32"/>
      <c r="I42" s="32"/>
      <c r="J42" s="32"/>
      <c r="K42" s="32"/>
    </row>
    <row r="43" spans="1:16">
      <c r="A43" s="3" t="s">
        <v>2</v>
      </c>
      <c r="B43" s="39"/>
      <c r="C43" s="39">
        <v>116008</v>
      </c>
      <c r="D43" s="44"/>
      <c r="E43" s="39">
        <v>219136</v>
      </c>
      <c r="F43" s="39"/>
      <c r="G43" s="39">
        <v>344255.34068999998</v>
      </c>
      <c r="H43" s="39"/>
      <c r="I43" s="39">
        <v>394689.76780999999</v>
      </c>
      <c r="J43" s="39"/>
      <c r="K43" s="39">
        <v>413739.18524999998</v>
      </c>
    </row>
    <row r="44" spans="1:16">
      <c r="A44" s="3" t="s">
        <v>3</v>
      </c>
      <c r="B44" s="39"/>
      <c r="C44" s="39">
        <v>3375</v>
      </c>
      <c r="D44" s="39"/>
      <c r="E44" s="39">
        <v>5645</v>
      </c>
      <c r="F44" s="39"/>
      <c r="G44" s="39">
        <f>G34+G16</f>
        <v>8730</v>
      </c>
      <c r="H44" s="39"/>
      <c r="I44" s="39">
        <v>9053.9527999999991</v>
      </c>
      <c r="J44" s="39"/>
      <c r="K44" s="39">
        <v>10505.609</v>
      </c>
    </row>
    <row r="45" spans="1:16">
      <c r="A45" s="3" t="s">
        <v>4</v>
      </c>
      <c r="B45" s="39"/>
      <c r="C45" s="39">
        <v>202</v>
      </c>
      <c r="D45" s="39"/>
      <c r="E45" s="39">
        <v>290</v>
      </c>
      <c r="F45" s="39"/>
      <c r="G45" s="39">
        <v>185</v>
      </c>
      <c r="H45" s="39"/>
      <c r="I45" s="39"/>
      <c r="J45" s="39"/>
      <c r="K45" s="39"/>
    </row>
    <row r="46" spans="1:16">
      <c r="A46" s="35" t="s">
        <v>5</v>
      </c>
      <c r="B46" s="42"/>
      <c r="C46" s="42">
        <f>SUM(C43:C45)</f>
        <v>119585</v>
      </c>
      <c r="D46" s="42"/>
      <c r="E46" s="42">
        <f>SUM(E43:E45)</f>
        <v>225071</v>
      </c>
      <c r="F46" s="42"/>
      <c r="G46" s="43">
        <f>SUM(G43:G45)</f>
        <v>353170.34068999998</v>
      </c>
      <c r="H46" s="42"/>
      <c r="I46" s="42">
        <f>SUM(I43:I45)</f>
        <v>403743.72060999996</v>
      </c>
      <c r="J46" s="42"/>
      <c r="K46" s="42">
        <f>SUM(K43:K45)</f>
        <v>424244.79424999998</v>
      </c>
    </row>
    <row r="47" spans="1:16">
      <c r="A47" s="15"/>
      <c r="B47" s="15"/>
      <c r="C47" s="15"/>
      <c r="D47" s="15"/>
      <c r="E47" s="15"/>
      <c r="F47" s="15"/>
      <c r="G47" s="45"/>
      <c r="H47" s="16"/>
      <c r="I47" s="16"/>
      <c r="J47" s="16"/>
      <c r="K47" s="16"/>
    </row>
    <row r="48" spans="1:16">
      <c r="A48" s="15"/>
      <c r="B48" s="15"/>
      <c r="C48" s="15"/>
      <c r="D48" s="15"/>
      <c r="E48" s="15"/>
      <c r="F48" s="15"/>
      <c r="G48" s="45"/>
      <c r="H48" s="16"/>
      <c r="I48" s="16"/>
      <c r="J48" s="16"/>
      <c r="K48" s="16"/>
    </row>
    <row r="49" spans="1:11">
      <c r="A49" s="116" t="s">
        <v>13</v>
      </c>
      <c r="B49" s="116"/>
      <c r="C49" s="116"/>
      <c r="D49" s="116"/>
      <c r="E49" s="116"/>
      <c r="F49" s="116"/>
      <c r="G49" s="116"/>
      <c r="H49" s="116"/>
      <c r="I49" s="116"/>
      <c r="J49" s="116"/>
      <c r="K49" s="116"/>
    </row>
    <row r="50" spans="1:11">
      <c r="A50" s="29"/>
      <c r="B50" s="30"/>
      <c r="C50" s="30">
        <v>2006</v>
      </c>
      <c r="D50" s="30"/>
      <c r="E50" s="30">
        <v>2007</v>
      </c>
      <c r="F50" s="29"/>
      <c r="G50" s="30">
        <v>2008</v>
      </c>
      <c r="H50" s="31"/>
      <c r="I50" s="30">
        <v>2009</v>
      </c>
      <c r="J50" s="29"/>
      <c r="K50" s="31">
        <v>2010</v>
      </c>
    </row>
    <row r="51" spans="1:11">
      <c r="A51" s="32"/>
      <c r="B51" s="33"/>
      <c r="C51" s="33"/>
      <c r="D51" s="33"/>
      <c r="E51" s="33"/>
      <c r="F51" s="32"/>
      <c r="G51" s="32"/>
      <c r="H51" s="32"/>
      <c r="I51" s="32"/>
      <c r="J51" s="32"/>
      <c r="K51" s="32"/>
    </row>
    <row r="52" spans="1:11">
      <c r="A52" s="3" t="s">
        <v>2</v>
      </c>
      <c r="C52" s="3">
        <v>25.7</v>
      </c>
      <c r="E52" s="34">
        <v>25</v>
      </c>
      <c r="G52" s="34">
        <f>G43/G6*100</f>
        <v>25.836413249247077</v>
      </c>
      <c r="H52" s="46"/>
      <c r="I52" s="46">
        <f>(I43/I6)*100</f>
        <v>25.074538527159746</v>
      </c>
      <c r="K52" s="46">
        <f>(K43/K6)*100</f>
        <v>24.199434735898688</v>
      </c>
    </row>
    <row r="53" spans="1:11">
      <c r="A53" s="3" t="s">
        <v>3</v>
      </c>
      <c r="C53" s="3">
        <v>45.8</v>
      </c>
      <c r="E53" s="34">
        <v>40.4</v>
      </c>
      <c r="G53" s="3">
        <v>35.5</v>
      </c>
      <c r="I53" s="46">
        <f>(I44/I7)*100</f>
        <v>39.33337616844608</v>
      </c>
      <c r="K53" s="46">
        <f>(K44/K7)*100</f>
        <v>36.334390376264466</v>
      </c>
    </row>
    <row r="54" spans="1:11">
      <c r="A54" s="3" t="s">
        <v>4</v>
      </c>
      <c r="C54" s="3">
        <v>14.4</v>
      </c>
      <c r="E54" s="34">
        <v>21.1</v>
      </c>
      <c r="G54" s="3">
        <v>10.7</v>
      </c>
      <c r="I54" s="46"/>
    </row>
    <row r="55" spans="1:11">
      <c r="A55" s="35" t="s">
        <v>5</v>
      </c>
      <c r="B55" s="35"/>
      <c r="C55" s="36">
        <v>26</v>
      </c>
      <c r="D55" s="35"/>
      <c r="E55" s="35">
        <v>25.2</v>
      </c>
      <c r="F55" s="35"/>
      <c r="G55" s="36">
        <f>G46/G9*100</f>
        <v>25.993570295726087</v>
      </c>
      <c r="H55" s="47"/>
      <c r="I55" s="47">
        <f>(I46/I9)*100</f>
        <v>25.280048664402855</v>
      </c>
      <c r="J55" s="35"/>
      <c r="K55" s="47">
        <f>(K46/K9)*100</f>
        <v>24.401242076687833</v>
      </c>
    </row>
    <row r="57" spans="1:11">
      <c r="A57" s="3" t="s">
        <v>14</v>
      </c>
    </row>
    <row r="58" spans="1:11" ht="45" customHeight="1">
      <c r="A58" s="115" t="s">
        <v>15</v>
      </c>
      <c r="B58" s="115"/>
      <c r="C58" s="115"/>
      <c r="D58" s="115"/>
      <c r="E58" s="115"/>
      <c r="F58" s="115"/>
      <c r="G58" s="115"/>
      <c r="H58" s="115"/>
      <c r="I58" s="115"/>
      <c r="J58" s="115"/>
      <c r="K58" s="115"/>
    </row>
    <row r="59" spans="1:11" ht="48.75" customHeight="1">
      <c r="A59" s="115" t="s">
        <v>16</v>
      </c>
      <c r="B59" s="115"/>
      <c r="C59" s="115"/>
      <c r="D59" s="115"/>
      <c r="E59" s="115"/>
      <c r="F59" s="115"/>
      <c r="G59" s="115"/>
      <c r="H59" s="115"/>
      <c r="I59" s="115"/>
      <c r="J59" s="115"/>
      <c r="K59" s="115"/>
    </row>
    <row r="60" spans="1:11" ht="38.25" customHeight="1">
      <c r="A60" s="115" t="s">
        <v>17</v>
      </c>
      <c r="B60" s="115"/>
      <c r="C60" s="115"/>
      <c r="D60" s="115"/>
      <c r="E60" s="115"/>
      <c r="F60" s="115"/>
      <c r="G60" s="115"/>
      <c r="H60" s="115"/>
      <c r="I60" s="115"/>
      <c r="J60" s="115"/>
      <c r="K60" s="115"/>
    </row>
    <row r="61" spans="1:11" ht="30" customHeight="1">
      <c r="A61" s="115" t="s">
        <v>18</v>
      </c>
      <c r="B61" s="115"/>
      <c r="C61" s="115"/>
      <c r="D61" s="115"/>
      <c r="E61" s="115"/>
      <c r="F61" s="115"/>
      <c r="G61" s="115"/>
      <c r="H61" s="115"/>
      <c r="I61" s="115"/>
      <c r="J61" s="115"/>
      <c r="K61" s="115"/>
    </row>
    <row r="62" spans="1:11" ht="40.5" customHeight="1">
      <c r="A62" s="115" t="s">
        <v>19</v>
      </c>
      <c r="B62" s="115"/>
      <c r="C62" s="115"/>
      <c r="D62" s="115"/>
      <c r="E62" s="115"/>
      <c r="F62" s="115"/>
      <c r="G62" s="115"/>
      <c r="H62" s="115"/>
      <c r="I62" s="115"/>
      <c r="J62" s="115"/>
      <c r="K62" s="115"/>
    </row>
    <row r="63" spans="1:11">
      <c r="A63" s="2"/>
      <c r="B63" s="2"/>
      <c r="C63" s="2"/>
      <c r="D63" s="2"/>
      <c r="E63" s="2"/>
      <c r="F63" s="2"/>
      <c r="G63" s="2"/>
      <c r="H63" s="2"/>
      <c r="I63" s="2"/>
      <c r="J63" s="2"/>
      <c r="K63" s="2"/>
    </row>
  </sheetData>
  <mergeCells count="12">
    <mergeCell ref="A62:K62"/>
    <mergeCell ref="A3:K3"/>
    <mergeCell ref="A12:K12"/>
    <mergeCell ref="A21:K21"/>
    <mergeCell ref="A30:K30"/>
    <mergeCell ref="A39:K39"/>
    <mergeCell ref="A40:K40"/>
    <mergeCell ref="A49:K49"/>
    <mergeCell ref="A58:K58"/>
    <mergeCell ref="A59:K59"/>
    <mergeCell ref="A60:K60"/>
    <mergeCell ref="A61:K61"/>
  </mergeCells>
  <pageMargins left="0.7" right="0.7" top="0.75" bottom="0.75" header="0.3" footer="0.3"/>
  <pageSetup paperSize="153" scale="7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N135"/>
  <sheetViews>
    <sheetView showGridLines="0" topLeftCell="A100" zoomScale="85" workbookViewId="0">
      <selection activeCell="K131" sqref="K131"/>
    </sheetView>
  </sheetViews>
  <sheetFormatPr defaultRowHeight="12.75"/>
  <cols>
    <col min="1" max="1" width="44" style="49" customWidth="1"/>
    <col min="2" max="2" width="7.7109375" style="49" bestFit="1" customWidth="1"/>
    <col min="3" max="3" width="4.7109375" style="49" bestFit="1" customWidth="1"/>
    <col min="4" max="4" width="8.5703125" style="49" bestFit="1" customWidth="1"/>
    <col min="5" max="5" width="5.85546875" style="49" bestFit="1" customWidth="1"/>
    <col min="6" max="6" width="5.140625" style="49" bestFit="1" customWidth="1"/>
    <col min="7" max="7" width="5.140625" style="50" bestFit="1" customWidth="1"/>
    <col min="8" max="9" width="5.140625" style="49" bestFit="1" customWidth="1"/>
    <col min="10" max="10" width="10.7109375" style="49" bestFit="1" customWidth="1"/>
    <col min="11" max="11" width="70.140625" style="51" customWidth="1"/>
    <col min="12" max="16384" width="9.140625" style="49"/>
  </cols>
  <sheetData>
    <row r="1" spans="1:14" s="52" customFormat="1" ht="18.75">
      <c r="A1" s="48" t="s">
        <v>302</v>
      </c>
      <c r="B1" s="49"/>
      <c r="C1" s="49"/>
      <c r="D1" s="49"/>
      <c r="E1" s="49"/>
      <c r="F1" s="49"/>
      <c r="G1" s="50"/>
      <c r="H1" s="49"/>
      <c r="I1" s="49"/>
      <c r="J1" s="49"/>
      <c r="K1" s="51"/>
    </row>
    <row r="2" spans="1:14" s="52" customFormat="1">
      <c r="A2" s="49"/>
      <c r="B2" s="49"/>
      <c r="C2" s="49"/>
      <c r="D2" s="49"/>
      <c r="E2" s="49"/>
      <c r="F2" s="49"/>
      <c r="G2" s="50"/>
      <c r="H2" s="49"/>
      <c r="I2" s="49"/>
      <c r="J2" s="49"/>
      <c r="K2" s="51"/>
    </row>
    <row r="3" spans="1:14" s="52" customFormat="1" ht="68.25" customHeight="1">
      <c r="A3" s="117" t="s">
        <v>20</v>
      </c>
      <c r="B3" s="117"/>
      <c r="C3" s="117"/>
      <c r="D3" s="117"/>
      <c r="E3" s="117"/>
      <c r="F3" s="117"/>
      <c r="G3" s="117"/>
      <c r="H3" s="117"/>
      <c r="I3" s="49"/>
      <c r="J3" s="49"/>
      <c r="K3" s="51"/>
    </row>
    <row r="4" spans="1:14" s="52" customFormat="1" ht="12.75" customHeight="1">
      <c r="A4" s="117" t="s">
        <v>21</v>
      </c>
      <c r="B4" s="117"/>
      <c r="C4" s="117"/>
      <c r="D4" s="117"/>
      <c r="E4" s="117"/>
      <c r="F4" s="117"/>
      <c r="G4" s="117"/>
      <c r="H4" s="117"/>
      <c r="I4" s="49"/>
      <c r="J4" s="49"/>
      <c r="K4" s="51"/>
    </row>
    <row r="5" spans="1:14" s="52" customFormat="1">
      <c r="A5" s="49"/>
      <c r="B5" s="49"/>
      <c r="C5" s="49"/>
      <c r="D5" s="49"/>
      <c r="E5" s="49"/>
      <c r="F5" s="49"/>
      <c r="G5" s="50"/>
      <c r="H5" s="49"/>
      <c r="I5" s="49"/>
      <c r="J5" s="49"/>
      <c r="K5" s="51"/>
    </row>
    <row r="6" spans="1:14" s="52" customFormat="1" ht="15">
      <c r="A6" s="53"/>
      <c r="B6" s="118" t="s">
        <v>22</v>
      </c>
      <c r="C6" s="118"/>
      <c r="D6" s="118"/>
      <c r="E6" s="119" t="s">
        <v>23</v>
      </c>
      <c r="F6" s="119"/>
      <c r="G6" s="119"/>
      <c r="H6" s="119"/>
      <c r="I6" s="119"/>
      <c r="J6" s="119"/>
      <c r="K6" s="51"/>
    </row>
    <row r="7" spans="1:14" s="52" customFormat="1" ht="49.5" customHeight="1">
      <c r="A7" s="52" t="s">
        <v>24</v>
      </c>
      <c r="B7" s="120" t="s">
        <v>25</v>
      </c>
      <c r="C7" s="121"/>
      <c r="D7" s="52" t="s">
        <v>26</v>
      </c>
      <c r="E7" s="118" t="s">
        <v>23</v>
      </c>
      <c r="F7" s="118"/>
      <c r="G7" s="118"/>
      <c r="H7" s="118"/>
      <c r="I7" s="118"/>
      <c r="J7" s="54" t="s">
        <v>27</v>
      </c>
      <c r="K7" s="51" t="s">
        <v>28</v>
      </c>
    </row>
    <row r="8" spans="1:14" s="52" customFormat="1" ht="15">
      <c r="A8" s="55"/>
      <c r="B8" s="56" t="s">
        <v>29</v>
      </c>
      <c r="C8" s="57" t="s">
        <v>30</v>
      </c>
      <c r="D8" s="56" t="s">
        <v>29</v>
      </c>
      <c r="E8" s="58">
        <v>2006</v>
      </c>
      <c r="F8" s="58">
        <v>2007</v>
      </c>
      <c r="G8" s="58">
        <v>2008</v>
      </c>
      <c r="H8" s="58">
        <v>2009</v>
      </c>
      <c r="I8" s="58">
        <v>2010</v>
      </c>
      <c r="J8" s="56" t="s">
        <v>29</v>
      </c>
      <c r="K8" s="51"/>
      <c r="L8" s="59"/>
      <c r="M8" s="59"/>
      <c r="N8" s="60"/>
    </row>
    <row r="9" spans="1:14" s="52" customFormat="1">
      <c r="A9" s="61" t="s">
        <v>31</v>
      </c>
      <c r="B9" s="62">
        <v>2620.1880000000001</v>
      </c>
      <c r="C9" s="63">
        <v>18.070835350999999</v>
      </c>
      <c r="D9" s="62">
        <v>301.5</v>
      </c>
      <c r="E9" s="64">
        <v>35.143584420000003</v>
      </c>
      <c r="F9" s="63">
        <v>40.74949307</v>
      </c>
      <c r="G9" s="63">
        <v>27.934849660000001</v>
      </c>
      <c r="H9" s="63">
        <v>17.147050700000001</v>
      </c>
      <c r="I9" s="65">
        <v>20.150211662</v>
      </c>
      <c r="J9" s="66">
        <v>0</v>
      </c>
      <c r="K9" s="67" t="s">
        <v>32</v>
      </c>
      <c r="L9" s="68"/>
      <c r="M9" s="69"/>
      <c r="N9" s="60"/>
    </row>
    <row r="10" spans="1:14" s="52" customFormat="1">
      <c r="A10" s="70" t="s">
        <v>33</v>
      </c>
      <c r="B10" s="71">
        <v>2270.027</v>
      </c>
      <c r="C10" s="72">
        <v>21.951372583000001</v>
      </c>
      <c r="D10" s="71">
        <v>1E-3</v>
      </c>
      <c r="E10" s="73">
        <v>19.941860470000002</v>
      </c>
      <c r="F10" s="72">
        <v>21.129729659999999</v>
      </c>
      <c r="G10" s="72">
        <v>24.519707660000002</v>
      </c>
      <c r="H10" s="72">
        <v>22.861985499999999</v>
      </c>
      <c r="I10" s="74">
        <v>21.951382252999998</v>
      </c>
      <c r="J10" s="75">
        <v>0</v>
      </c>
      <c r="K10" s="76" t="s">
        <v>32</v>
      </c>
      <c r="L10" s="68"/>
      <c r="M10" s="69"/>
      <c r="N10" s="60"/>
    </row>
    <row r="11" spans="1:14" s="52" customFormat="1">
      <c r="A11" s="77" t="s">
        <v>34</v>
      </c>
      <c r="B11" s="71">
        <v>2185.125</v>
      </c>
      <c r="C11" s="72">
        <v>15.568765993</v>
      </c>
      <c r="D11" s="71">
        <v>133.494</v>
      </c>
      <c r="E11" s="73">
        <v>23.66323234</v>
      </c>
      <c r="F11" s="72">
        <v>20.857281690000001</v>
      </c>
      <c r="G11" s="72">
        <v>19.2</v>
      </c>
      <c r="H11" s="72">
        <v>17.315779060000001</v>
      </c>
      <c r="I11" s="74">
        <v>16.519895493</v>
      </c>
      <c r="J11" s="75">
        <v>0</v>
      </c>
      <c r="K11" s="76" t="s">
        <v>32</v>
      </c>
      <c r="L11" s="68"/>
      <c r="M11" s="69"/>
      <c r="N11" s="60"/>
    </row>
    <row r="12" spans="1:14" s="52" customFormat="1">
      <c r="A12" s="70" t="s">
        <v>35</v>
      </c>
      <c r="B12" s="71">
        <v>2444.0219999999999</v>
      </c>
      <c r="C12" s="72">
        <v>23.048357357</v>
      </c>
      <c r="D12" s="71">
        <v>148.82400000000001</v>
      </c>
      <c r="E12" s="73">
        <v>29.951457059999999</v>
      </c>
      <c r="F12" s="72">
        <v>25.78220288</v>
      </c>
      <c r="G12" s="72">
        <v>22.994376469999999</v>
      </c>
      <c r="H12" s="72">
        <v>25.374631879999999</v>
      </c>
      <c r="I12" s="74">
        <v>24.451842569</v>
      </c>
      <c r="J12" s="75">
        <v>0</v>
      </c>
      <c r="K12" s="76" t="s">
        <v>32</v>
      </c>
      <c r="L12" s="68"/>
      <c r="M12" s="69"/>
      <c r="N12" s="60"/>
    </row>
    <row r="13" spans="1:14" s="52" customFormat="1">
      <c r="A13" s="70" t="s">
        <v>36</v>
      </c>
      <c r="B13" s="71">
        <v>3837.6770000000001</v>
      </c>
      <c r="C13" s="72">
        <v>26.202794472000001</v>
      </c>
      <c r="D13" s="71">
        <v>1010.08</v>
      </c>
      <c r="E13" s="73">
        <v>47.330617650000001</v>
      </c>
      <c r="F13" s="72">
        <v>40.687584459999997</v>
      </c>
      <c r="G13" s="72">
        <v>41.275495710000001</v>
      </c>
      <c r="H13" s="72">
        <v>34.336830519999999</v>
      </c>
      <c r="I13" s="74">
        <v>33.099393284000001</v>
      </c>
      <c r="J13" s="75">
        <v>0</v>
      </c>
      <c r="K13" s="76" t="s">
        <v>32</v>
      </c>
      <c r="L13" s="68"/>
      <c r="M13" s="69"/>
      <c r="N13" s="60"/>
    </row>
    <row r="14" spans="1:14" s="52" customFormat="1" ht="12.75" customHeight="1">
      <c r="A14" s="70" t="s">
        <v>37</v>
      </c>
      <c r="B14" s="71">
        <v>20.352</v>
      </c>
      <c r="C14" s="72">
        <v>8.4157423009999999</v>
      </c>
      <c r="D14" s="71">
        <v>0</v>
      </c>
      <c r="E14" s="73" t="s">
        <v>38</v>
      </c>
      <c r="F14" s="72" t="s">
        <v>38</v>
      </c>
      <c r="G14" s="72" t="s">
        <v>38</v>
      </c>
      <c r="H14" s="72">
        <v>0</v>
      </c>
      <c r="I14" s="74">
        <v>8.4157423009999999</v>
      </c>
      <c r="J14" s="75">
        <v>0</v>
      </c>
      <c r="K14" s="76" t="s">
        <v>303</v>
      </c>
      <c r="L14" s="68"/>
      <c r="M14" s="69"/>
      <c r="N14" s="60"/>
    </row>
    <row r="15" spans="1:14" s="52" customFormat="1">
      <c r="A15" s="70" t="s">
        <v>39</v>
      </c>
      <c r="B15" s="71">
        <v>6651.6859999999997</v>
      </c>
      <c r="C15" s="72">
        <v>24.824581885000001</v>
      </c>
      <c r="D15" s="71">
        <v>449.34300000000002</v>
      </c>
      <c r="E15" s="73">
        <v>20.690116360000001</v>
      </c>
      <c r="F15" s="72">
        <v>22.261726339999999</v>
      </c>
      <c r="G15" s="72">
        <v>22.91552729</v>
      </c>
      <c r="H15" s="72">
        <v>25.253559689999999</v>
      </c>
      <c r="I15" s="74">
        <v>26.501563044000001</v>
      </c>
      <c r="J15" s="75">
        <v>0</v>
      </c>
      <c r="K15" s="76" t="s">
        <v>32</v>
      </c>
      <c r="L15" s="68"/>
      <c r="M15" s="69"/>
      <c r="N15" s="60"/>
    </row>
    <row r="16" spans="1:14" s="52" customFormat="1">
      <c r="A16" s="77" t="s">
        <v>40</v>
      </c>
      <c r="B16" s="71">
        <v>3202.201</v>
      </c>
      <c r="C16" s="72">
        <v>15.881556025</v>
      </c>
      <c r="D16" s="71">
        <v>170.251</v>
      </c>
      <c r="E16" s="73">
        <v>14.5</v>
      </c>
      <c r="F16" s="72">
        <v>15.542895079999999</v>
      </c>
      <c r="G16" s="72">
        <v>19.899999999999999</v>
      </c>
      <c r="H16" s="72">
        <v>17.48444581</v>
      </c>
      <c r="I16" s="74">
        <v>16.725928627999998</v>
      </c>
      <c r="J16" s="75">
        <v>0</v>
      </c>
      <c r="K16" s="76" t="s">
        <v>32</v>
      </c>
      <c r="L16" s="68"/>
      <c r="M16" s="69"/>
      <c r="N16" s="60"/>
    </row>
    <row r="17" spans="1:14" s="52" customFormat="1">
      <c r="A17" s="70" t="s">
        <v>41</v>
      </c>
      <c r="B17" s="71">
        <v>1606</v>
      </c>
      <c r="C17" s="72">
        <v>34.325480792</v>
      </c>
      <c r="D17" s="71">
        <v>1728</v>
      </c>
      <c r="E17" s="73">
        <v>14.5</v>
      </c>
      <c r="F17" s="72">
        <v>35.194494730000002</v>
      </c>
      <c r="G17" s="72">
        <v>43.659286090000002</v>
      </c>
      <c r="H17" s="72">
        <v>43.473770909999999</v>
      </c>
      <c r="I17" s="74">
        <v>71.258501219999999</v>
      </c>
      <c r="J17" s="75">
        <v>0</v>
      </c>
      <c r="K17" s="76" t="s">
        <v>32</v>
      </c>
      <c r="L17" s="68"/>
      <c r="M17" s="69"/>
      <c r="N17" s="60"/>
    </row>
    <row r="18" spans="1:14" s="52" customFormat="1">
      <c r="A18" s="70" t="s">
        <v>42</v>
      </c>
      <c r="B18" s="71">
        <v>864.24099999999999</v>
      </c>
      <c r="C18" s="72">
        <v>27.438835444999999</v>
      </c>
      <c r="D18" s="71">
        <v>45.597999999999999</v>
      </c>
      <c r="E18" s="73">
        <v>36.799999999999997</v>
      </c>
      <c r="F18" s="72">
        <v>35.299999999999997</v>
      </c>
      <c r="G18" s="72">
        <v>29.77776742</v>
      </c>
      <c r="H18" s="72">
        <v>29.42149306</v>
      </c>
      <c r="I18" s="74">
        <v>28.886528876</v>
      </c>
      <c r="J18" s="75">
        <v>0</v>
      </c>
      <c r="K18" s="76" t="s">
        <v>32</v>
      </c>
      <c r="L18" s="68"/>
      <c r="M18" s="69"/>
      <c r="N18" s="60"/>
    </row>
    <row r="19" spans="1:14" s="52" customFormat="1">
      <c r="A19" s="70" t="s">
        <v>43</v>
      </c>
      <c r="B19" s="71">
        <v>1482.11</v>
      </c>
      <c r="C19" s="72">
        <v>23.755029137000001</v>
      </c>
      <c r="D19" s="71">
        <v>71.275000000000006</v>
      </c>
      <c r="E19" s="73">
        <v>17.376221579999999</v>
      </c>
      <c r="F19" s="72">
        <v>21.095466200000001</v>
      </c>
      <c r="G19" s="72">
        <v>24.10336332</v>
      </c>
      <c r="H19" s="72">
        <v>25.481992980000001</v>
      </c>
      <c r="I19" s="74">
        <v>24.897413779000001</v>
      </c>
      <c r="J19" s="75">
        <v>0</v>
      </c>
      <c r="K19" s="76" t="s">
        <v>32</v>
      </c>
      <c r="L19" s="68"/>
      <c r="M19" s="69"/>
      <c r="N19" s="60"/>
    </row>
    <row r="20" spans="1:14" s="52" customFormat="1">
      <c r="A20" s="70" t="s">
        <v>44</v>
      </c>
      <c r="B20" s="71">
        <v>717.43399999999997</v>
      </c>
      <c r="C20" s="72">
        <v>16.388077976000002</v>
      </c>
      <c r="D20" s="71">
        <v>37.759</v>
      </c>
      <c r="E20" s="73">
        <v>15.5</v>
      </c>
      <c r="F20" s="72">
        <v>16.600000000000001</v>
      </c>
      <c r="G20" s="72">
        <v>16</v>
      </c>
      <c r="H20" s="72">
        <v>17.48228061</v>
      </c>
      <c r="I20" s="74">
        <v>17.250592766</v>
      </c>
      <c r="J20" s="75">
        <v>0</v>
      </c>
      <c r="K20" s="76" t="s">
        <v>32</v>
      </c>
      <c r="L20" s="68"/>
      <c r="M20" s="69"/>
      <c r="N20" s="60"/>
    </row>
    <row r="21" spans="1:14" s="52" customFormat="1">
      <c r="A21" s="70" t="s">
        <v>45</v>
      </c>
      <c r="B21" s="71">
        <v>1936.998</v>
      </c>
      <c r="C21" s="72">
        <v>11.096955524</v>
      </c>
      <c r="D21" s="71">
        <v>199.99700000000001</v>
      </c>
      <c r="E21" s="73">
        <v>29.586377240000001</v>
      </c>
      <c r="F21" s="72">
        <v>29.61239789</v>
      </c>
      <c r="G21" s="72">
        <v>25.539203929999999</v>
      </c>
      <c r="H21" s="72">
        <v>18.75438076</v>
      </c>
      <c r="I21" s="74">
        <v>12.242727390000001</v>
      </c>
      <c r="J21" s="75">
        <v>0</v>
      </c>
      <c r="K21" s="76" t="s">
        <v>32</v>
      </c>
      <c r="L21" s="68"/>
      <c r="M21" s="69"/>
      <c r="N21" s="60"/>
    </row>
    <row r="22" spans="1:14" s="52" customFormat="1">
      <c r="A22" s="77" t="s">
        <v>46</v>
      </c>
      <c r="B22" s="71">
        <v>3368.3490000000002</v>
      </c>
      <c r="C22" s="72">
        <v>26.869740332999999</v>
      </c>
      <c r="D22" s="71">
        <v>0</v>
      </c>
      <c r="E22" s="73" t="s">
        <v>47</v>
      </c>
      <c r="F22" s="72">
        <v>22.878108229999999</v>
      </c>
      <c r="G22" s="72">
        <v>28.5</v>
      </c>
      <c r="H22" s="72">
        <v>29.452617780000001</v>
      </c>
      <c r="I22" s="74">
        <v>26.869740332999999</v>
      </c>
      <c r="J22" s="75">
        <v>0</v>
      </c>
      <c r="K22" s="76" t="s">
        <v>48</v>
      </c>
      <c r="L22" s="68"/>
      <c r="M22" s="69"/>
      <c r="N22" s="60"/>
    </row>
    <row r="23" spans="1:14" s="52" customFormat="1">
      <c r="A23" s="70" t="s">
        <v>49</v>
      </c>
      <c r="B23" s="71">
        <v>5715.6850000000004</v>
      </c>
      <c r="C23" s="72">
        <v>25.697882532000001</v>
      </c>
      <c r="D23" s="71">
        <v>362.69900000000001</v>
      </c>
      <c r="E23" s="73">
        <v>24.34334423</v>
      </c>
      <c r="F23" s="72">
        <v>25.678523259999999</v>
      </c>
      <c r="G23" s="72">
        <v>30.2</v>
      </c>
      <c r="H23" s="72">
        <v>27.952263510000002</v>
      </c>
      <c r="I23" s="74">
        <v>27.328587564999999</v>
      </c>
      <c r="J23" s="75">
        <v>0</v>
      </c>
      <c r="K23" s="76" t="s">
        <v>32</v>
      </c>
      <c r="L23" s="68"/>
      <c r="M23" s="69"/>
      <c r="N23" s="60"/>
    </row>
    <row r="24" spans="1:14" s="52" customFormat="1">
      <c r="A24" s="70" t="s">
        <v>50</v>
      </c>
      <c r="B24" s="71">
        <v>3483.4450000000002</v>
      </c>
      <c r="C24" s="72">
        <v>16.808076766999999</v>
      </c>
      <c r="D24" s="71">
        <v>617.19299999999998</v>
      </c>
      <c r="E24" s="73">
        <v>23.37096202</v>
      </c>
      <c r="F24" s="72">
        <v>20.399999999999999</v>
      </c>
      <c r="G24" s="72">
        <v>20.170058059999999</v>
      </c>
      <c r="H24" s="72">
        <v>20.187230419999999</v>
      </c>
      <c r="I24" s="74">
        <v>19.786113544999999</v>
      </c>
      <c r="J24" s="75">
        <v>0</v>
      </c>
      <c r="K24" s="76" t="s">
        <v>32</v>
      </c>
      <c r="L24" s="68"/>
      <c r="M24" s="69"/>
      <c r="N24" s="60"/>
    </row>
    <row r="25" spans="1:14" s="52" customFormat="1">
      <c r="A25" s="70" t="s">
        <v>51</v>
      </c>
      <c r="B25" s="71">
        <v>3766.6970000000001</v>
      </c>
      <c r="C25" s="72">
        <v>24.429391303999999</v>
      </c>
      <c r="D25" s="71">
        <v>0</v>
      </c>
      <c r="E25" s="73">
        <v>16.480154330000001</v>
      </c>
      <c r="F25" s="72">
        <v>14.64193438</v>
      </c>
      <c r="G25" s="72">
        <v>16.4723978</v>
      </c>
      <c r="H25" s="72">
        <v>20.457252350000001</v>
      </c>
      <c r="I25" s="74">
        <v>24.429391303999999</v>
      </c>
      <c r="J25" s="75">
        <v>0</v>
      </c>
      <c r="K25" s="76" t="s">
        <v>32</v>
      </c>
      <c r="L25" s="68"/>
      <c r="M25" s="69"/>
      <c r="N25" s="60"/>
    </row>
    <row r="26" spans="1:14" s="52" customFormat="1">
      <c r="A26" s="70" t="s">
        <v>52</v>
      </c>
      <c r="B26" s="71">
        <v>1376.37</v>
      </c>
      <c r="C26" s="72">
        <v>18.224031778000001</v>
      </c>
      <c r="D26" s="71">
        <v>102.44</v>
      </c>
      <c r="E26" s="73">
        <v>38.9</v>
      </c>
      <c r="F26" s="72">
        <v>42.895504989999999</v>
      </c>
      <c r="G26" s="72">
        <v>35.702110759999997</v>
      </c>
      <c r="H26" s="72">
        <v>19.589574249999998</v>
      </c>
      <c r="I26" s="74">
        <v>19.580403839999999</v>
      </c>
      <c r="J26" s="75">
        <v>0</v>
      </c>
      <c r="K26" s="76" t="s">
        <v>32</v>
      </c>
      <c r="L26" s="68"/>
      <c r="M26" s="69"/>
      <c r="N26" s="60"/>
    </row>
    <row r="27" spans="1:14" s="52" customFormat="1">
      <c r="A27" s="70" t="s">
        <v>53</v>
      </c>
      <c r="B27" s="71">
        <v>6343.4170000000004</v>
      </c>
      <c r="C27" s="72">
        <v>29.506547413</v>
      </c>
      <c r="D27" s="71">
        <v>0</v>
      </c>
      <c r="E27" s="73">
        <v>19.40298507</v>
      </c>
      <c r="F27" s="72">
        <v>24.049807569999999</v>
      </c>
      <c r="G27" s="72">
        <v>25.5</v>
      </c>
      <c r="H27" s="72">
        <v>29.22310126</v>
      </c>
      <c r="I27" s="74">
        <v>29.506547413</v>
      </c>
      <c r="J27" s="75">
        <v>0</v>
      </c>
      <c r="K27" s="76" t="s">
        <v>32</v>
      </c>
      <c r="L27" s="68"/>
      <c r="M27" s="69"/>
      <c r="N27" s="60"/>
    </row>
    <row r="28" spans="1:14" s="52" customFormat="1">
      <c r="A28" s="70" t="s">
        <v>54</v>
      </c>
      <c r="B28" s="71">
        <v>3218.8159999999998</v>
      </c>
      <c r="C28" s="72">
        <v>25.732780615999999</v>
      </c>
      <c r="D28" s="71">
        <v>245.70099999999999</v>
      </c>
      <c r="E28" s="73">
        <v>19.890616000000001</v>
      </c>
      <c r="F28" s="72">
        <v>27.9</v>
      </c>
      <c r="G28" s="72">
        <v>28.267485829999998</v>
      </c>
      <c r="H28" s="72">
        <v>27.716900549999998</v>
      </c>
      <c r="I28" s="74">
        <v>27.697033909999998</v>
      </c>
      <c r="J28" s="75">
        <v>0</v>
      </c>
      <c r="K28" s="76" t="s">
        <v>32</v>
      </c>
      <c r="L28" s="68"/>
      <c r="M28" s="69"/>
      <c r="N28" s="60"/>
    </row>
    <row r="29" spans="1:14" s="52" customFormat="1">
      <c r="A29" s="70" t="s">
        <v>55</v>
      </c>
      <c r="B29" s="71">
        <v>5025.201</v>
      </c>
      <c r="C29" s="72">
        <v>18.514612013000001</v>
      </c>
      <c r="D29" s="71">
        <v>398.30399999999997</v>
      </c>
      <c r="E29" s="73">
        <v>44.41044952</v>
      </c>
      <c r="F29" s="72">
        <v>37.967298</v>
      </c>
      <c r="G29" s="72">
        <v>39.1</v>
      </c>
      <c r="H29" s="72">
        <v>26.54318117</v>
      </c>
      <c r="I29" s="74">
        <v>19.982104363000001</v>
      </c>
      <c r="J29" s="75">
        <v>0</v>
      </c>
      <c r="K29" s="76" t="s">
        <v>32</v>
      </c>
      <c r="L29" s="68"/>
      <c r="M29" s="69"/>
      <c r="N29" s="60"/>
    </row>
    <row r="30" spans="1:14" s="52" customFormat="1">
      <c r="A30" s="70" t="s">
        <v>56</v>
      </c>
      <c r="B30" s="71">
        <v>241.33500000000001</v>
      </c>
      <c r="C30" s="72">
        <v>21.68796506</v>
      </c>
      <c r="D30" s="71">
        <v>119.60299999999999</v>
      </c>
      <c r="E30" s="73">
        <v>12.024989570000001</v>
      </c>
      <c r="F30" s="72">
        <v>19.267059440000001</v>
      </c>
      <c r="G30" s="72">
        <v>31.2</v>
      </c>
      <c r="H30" s="72">
        <v>30.878401969999999</v>
      </c>
      <c r="I30" s="74">
        <v>32.436284553999997</v>
      </c>
      <c r="J30" s="75">
        <v>0</v>
      </c>
      <c r="K30" s="76" t="s">
        <v>32</v>
      </c>
      <c r="L30" s="68"/>
      <c r="M30" s="69"/>
      <c r="N30" s="60"/>
    </row>
    <row r="31" spans="1:14" s="52" customFormat="1">
      <c r="A31" s="70" t="s">
        <v>57</v>
      </c>
      <c r="B31" s="71">
        <v>1888.048</v>
      </c>
      <c r="C31" s="72">
        <v>17.149557965</v>
      </c>
      <c r="D31" s="71">
        <v>0</v>
      </c>
      <c r="E31" s="73">
        <v>25.284546110000001</v>
      </c>
      <c r="F31" s="72">
        <v>20.8</v>
      </c>
      <c r="G31" s="72">
        <v>20.989910500000001</v>
      </c>
      <c r="H31" s="72">
        <v>18.448817630000001</v>
      </c>
      <c r="I31" s="74">
        <v>17.149557965</v>
      </c>
      <c r="J31" s="75">
        <v>0</v>
      </c>
      <c r="K31" s="76" t="s">
        <v>32</v>
      </c>
      <c r="L31" s="68"/>
      <c r="M31" s="69"/>
      <c r="N31" s="60"/>
    </row>
    <row r="32" spans="1:14" s="52" customFormat="1">
      <c r="A32" s="70" t="s">
        <v>58</v>
      </c>
      <c r="B32" s="71">
        <v>1836.431</v>
      </c>
      <c r="C32" s="72">
        <v>25.065994357000001</v>
      </c>
      <c r="D32" s="71">
        <v>58.906999999999996</v>
      </c>
      <c r="E32" s="73">
        <v>24.5016684</v>
      </c>
      <c r="F32" s="72">
        <v>22.183928250000001</v>
      </c>
      <c r="G32" s="72">
        <v>27.437094170000002</v>
      </c>
      <c r="H32" s="72">
        <v>27.159833540000001</v>
      </c>
      <c r="I32" s="74">
        <v>25.870033566</v>
      </c>
      <c r="J32" s="75">
        <v>0</v>
      </c>
      <c r="K32" s="76" t="s">
        <v>32</v>
      </c>
      <c r="L32" s="68"/>
      <c r="M32" s="69"/>
      <c r="N32" s="60"/>
    </row>
    <row r="33" spans="1:14" s="52" customFormat="1">
      <c r="A33" s="70" t="s">
        <v>59</v>
      </c>
      <c r="B33" s="71">
        <v>1501.85</v>
      </c>
      <c r="C33" s="72">
        <v>18.392100767999999</v>
      </c>
      <c r="D33" s="71">
        <v>185.91399999999999</v>
      </c>
      <c r="E33" s="73">
        <v>23.90643725</v>
      </c>
      <c r="F33" s="72">
        <v>20.766603280000002</v>
      </c>
      <c r="G33" s="72">
        <v>22.294262289999999</v>
      </c>
      <c r="H33" s="72">
        <v>20.667111739999999</v>
      </c>
      <c r="I33" s="74">
        <v>20.668858782000001</v>
      </c>
      <c r="J33" s="75">
        <v>0</v>
      </c>
      <c r="K33" s="76" t="s">
        <v>32</v>
      </c>
      <c r="L33" s="68"/>
      <c r="M33" s="69"/>
      <c r="N33" s="60"/>
    </row>
    <row r="34" spans="1:14" s="52" customFormat="1">
      <c r="A34" s="70" t="s">
        <v>60</v>
      </c>
      <c r="B34" s="71">
        <v>56.109000000000002</v>
      </c>
      <c r="C34" s="72">
        <v>19.212121212</v>
      </c>
      <c r="D34" s="71">
        <v>60.28</v>
      </c>
      <c r="E34" s="73">
        <v>13.605442180000001</v>
      </c>
      <c r="F34" s="72">
        <v>18.600000000000001</v>
      </c>
      <c r="G34" s="72">
        <v>25.61357417</v>
      </c>
      <c r="H34" s="72">
        <v>38.709115179999998</v>
      </c>
      <c r="I34" s="74">
        <v>39.852422529999998</v>
      </c>
      <c r="J34" s="75">
        <v>0</v>
      </c>
      <c r="K34" s="76" t="s">
        <v>32</v>
      </c>
      <c r="L34" s="68"/>
      <c r="M34" s="69"/>
      <c r="N34" s="60"/>
    </row>
    <row r="35" spans="1:14" s="52" customFormat="1">
      <c r="A35" s="70" t="s">
        <v>61</v>
      </c>
      <c r="B35" s="71">
        <v>3229.0990000000002</v>
      </c>
      <c r="C35" s="72">
        <v>15.841889155</v>
      </c>
      <c r="D35" s="71">
        <v>1306.5309999999999</v>
      </c>
      <c r="E35" s="73">
        <v>32.246516</v>
      </c>
      <c r="F35" s="72">
        <v>29.963311149999999</v>
      </c>
      <c r="G35" s="72">
        <v>27.401756899999999</v>
      </c>
      <c r="H35" s="72">
        <v>25.281949869999998</v>
      </c>
      <c r="I35" s="74">
        <v>22.251701700000002</v>
      </c>
      <c r="J35" s="75">
        <v>0</v>
      </c>
      <c r="K35" s="76" t="s">
        <v>32</v>
      </c>
      <c r="L35" s="68"/>
      <c r="M35" s="69"/>
      <c r="N35" s="60"/>
    </row>
    <row r="36" spans="1:14" s="52" customFormat="1">
      <c r="A36" s="70" t="s">
        <v>62</v>
      </c>
      <c r="B36" s="71">
        <v>926.3</v>
      </c>
      <c r="C36" s="72">
        <v>10.552946844999999</v>
      </c>
      <c r="D36" s="71">
        <v>374.17399999999998</v>
      </c>
      <c r="E36" s="73">
        <v>15</v>
      </c>
      <c r="F36" s="72">
        <v>17</v>
      </c>
      <c r="G36" s="72">
        <v>13.6</v>
      </c>
      <c r="H36" s="72">
        <v>11.69641405</v>
      </c>
      <c r="I36" s="74">
        <v>14.815754070000001</v>
      </c>
      <c r="J36" s="75">
        <v>0</v>
      </c>
      <c r="K36" s="76" t="s">
        <v>32</v>
      </c>
      <c r="L36" s="68"/>
      <c r="M36" s="69"/>
      <c r="N36" s="60"/>
    </row>
    <row r="37" spans="1:14" s="52" customFormat="1" ht="25.5">
      <c r="A37" s="70" t="s">
        <v>63</v>
      </c>
      <c r="B37" s="71">
        <v>3344.5790000000002</v>
      </c>
      <c r="C37" s="72">
        <v>28.805956908999999</v>
      </c>
      <c r="D37" s="71">
        <v>274.423</v>
      </c>
      <c r="E37" s="73" t="s">
        <v>64</v>
      </c>
      <c r="F37" s="72">
        <v>33.588412839999997</v>
      </c>
      <c r="G37" s="72">
        <v>43.294652120000002</v>
      </c>
      <c r="H37" s="72">
        <v>40.47271293</v>
      </c>
      <c r="I37" s="74">
        <v>31.169488197</v>
      </c>
      <c r="J37" s="75">
        <v>0</v>
      </c>
      <c r="K37" s="76" t="s">
        <v>65</v>
      </c>
      <c r="L37" s="68"/>
      <c r="M37" s="69"/>
      <c r="N37" s="60"/>
    </row>
    <row r="38" spans="1:14" s="52" customFormat="1">
      <c r="A38" s="70" t="s">
        <v>66</v>
      </c>
      <c r="B38" s="71">
        <v>427.86</v>
      </c>
      <c r="C38" s="72">
        <v>26.644994956000001</v>
      </c>
      <c r="D38" s="71">
        <v>5</v>
      </c>
      <c r="E38" s="73">
        <v>20.403602859999999</v>
      </c>
      <c r="F38" s="72">
        <v>18.549808760000001</v>
      </c>
      <c r="G38" s="72">
        <v>25.716967530000002</v>
      </c>
      <c r="H38" s="72">
        <v>28.596859269999999</v>
      </c>
      <c r="I38" s="74">
        <v>26.956370112999998</v>
      </c>
      <c r="J38" s="75">
        <v>0</v>
      </c>
      <c r="K38" s="76" t="s">
        <v>32</v>
      </c>
      <c r="L38" s="68"/>
      <c r="M38" s="69"/>
      <c r="N38" s="60"/>
    </row>
    <row r="39" spans="1:14" s="52" customFormat="1">
      <c r="A39" s="70" t="s">
        <v>67</v>
      </c>
      <c r="B39" s="71">
        <v>6056.99251</v>
      </c>
      <c r="C39" s="72">
        <v>27.185558746000002</v>
      </c>
      <c r="D39" s="71">
        <v>273</v>
      </c>
      <c r="E39" s="73">
        <v>18.98476235</v>
      </c>
      <c r="F39" s="72">
        <v>22.070250720000001</v>
      </c>
      <c r="G39" s="72">
        <v>24.99342626</v>
      </c>
      <c r="H39" s="72">
        <v>25.944417909999999</v>
      </c>
      <c r="I39" s="74">
        <v>28.410862810000001</v>
      </c>
      <c r="J39" s="75">
        <v>0</v>
      </c>
      <c r="K39" s="76" t="s">
        <v>32</v>
      </c>
      <c r="L39" s="68"/>
      <c r="M39" s="69"/>
      <c r="N39" s="60"/>
    </row>
    <row r="40" spans="1:14" s="52" customFormat="1">
      <c r="A40" s="70" t="s">
        <v>68</v>
      </c>
      <c r="B40" s="71">
        <v>5298.4030000000002</v>
      </c>
      <c r="C40" s="72">
        <v>31.889858232000002</v>
      </c>
      <c r="D40" s="71">
        <v>308</v>
      </c>
      <c r="E40" s="73">
        <v>31.324021009999999</v>
      </c>
      <c r="F40" s="72">
        <v>29.590654560000001</v>
      </c>
      <c r="G40" s="72">
        <v>30.2</v>
      </c>
      <c r="H40" s="72">
        <v>26.718213739999999</v>
      </c>
      <c r="I40" s="74">
        <v>33.743638764000004</v>
      </c>
      <c r="J40" s="75">
        <v>0</v>
      </c>
      <c r="K40" s="76" t="s">
        <v>32</v>
      </c>
      <c r="L40" s="68"/>
      <c r="M40" s="69"/>
      <c r="N40" s="60"/>
    </row>
    <row r="41" spans="1:14" s="52" customFormat="1">
      <c r="A41" s="70" t="s">
        <v>69</v>
      </c>
      <c r="B41" s="71">
        <v>2676.433</v>
      </c>
      <c r="C41" s="72">
        <v>13.337327572</v>
      </c>
      <c r="D41" s="71">
        <v>1630.9770000000001</v>
      </c>
      <c r="E41" s="73">
        <v>29.589289059999999</v>
      </c>
      <c r="F41" s="72">
        <v>30.111876110000001</v>
      </c>
      <c r="G41" s="72">
        <v>22.41196558</v>
      </c>
      <c r="H41" s="72">
        <v>23.862845499999999</v>
      </c>
      <c r="I41" s="74">
        <v>21.464889334999999</v>
      </c>
      <c r="J41" s="75">
        <v>0</v>
      </c>
      <c r="K41" s="76" t="s">
        <v>32</v>
      </c>
      <c r="L41" s="68"/>
      <c r="M41" s="69"/>
      <c r="N41" s="60"/>
    </row>
    <row r="42" spans="1:14" s="52" customFormat="1" ht="12.75" customHeight="1">
      <c r="A42" s="70" t="s">
        <v>70</v>
      </c>
      <c r="B42" s="71">
        <v>3312.973</v>
      </c>
      <c r="C42" s="72">
        <v>20.284967853000001</v>
      </c>
      <c r="D42" s="71">
        <v>759.51700000000005</v>
      </c>
      <c r="E42" s="78">
        <v>28.0859591</v>
      </c>
      <c r="F42" s="79">
        <v>23.090219780000002</v>
      </c>
      <c r="G42" s="79">
        <v>24.978121990000002</v>
      </c>
      <c r="H42" s="72">
        <v>21.785369589999998</v>
      </c>
      <c r="I42" s="74">
        <v>24.935406575999998</v>
      </c>
      <c r="J42" s="75">
        <v>0</v>
      </c>
      <c r="K42" s="76" t="s">
        <v>71</v>
      </c>
      <c r="L42" s="68"/>
      <c r="M42" s="69"/>
      <c r="N42" s="60"/>
    </row>
    <row r="43" spans="1:14" s="52" customFormat="1">
      <c r="A43" s="70" t="s">
        <v>72</v>
      </c>
      <c r="B43" s="71">
        <v>5061.4349199999997</v>
      </c>
      <c r="C43" s="72">
        <v>23.888499331999999</v>
      </c>
      <c r="D43" s="71">
        <v>95.36</v>
      </c>
      <c r="E43" s="73">
        <v>31.594656650000001</v>
      </c>
      <c r="F43" s="72">
        <v>23.4</v>
      </c>
      <c r="G43" s="72">
        <v>27</v>
      </c>
      <c r="H43" s="72">
        <v>23.46129122</v>
      </c>
      <c r="I43" s="74">
        <v>24.338570771000001</v>
      </c>
      <c r="J43" s="75">
        <v>0</v>
      </c>
      <c r="K43" s="76" t="s">
        <v>32</v>
      </c>
      <c r="L43" s="68"/>
      <c r="M43" s="69"/>
      <c r="N43" s="60"/>
    </row>
    <row r="44" spans="1:14" s="52" customFormat="1">
      <c r="A44" s="70" t="s">
        <v>73</v>
      </c>
      <c r="B44" s="71">
        <v>2638.95</v>
      </c>
      <c r="C44" s="72">
        <v>18.988298123</v>
      </c>
      <c r="D44" s="71">
        <v>908.77599999999995</v>
      </c>
      <c r="E44" s="73">
        <v>52.6</v>
      </c>
      <c r="F44" s="72">
        <v>49.129970999999998</v>
      </c>
      <c r="G44" s="72">
        <v>34.164045530000003</v>
      </c>
      <c r="H44" s="72">
        <v>31.563201719999999</v>
      </c>
      <c r="I44" s="74">
        <v>25.527304020999999</v>
      </c>
      <c r="J44" s="75">
        <v>0</v>
      </c>
      <c r="K44" s="76" t="s">
        <v>32</v>
      </c>
      <c r="L44" s="68"/>
      <c r="M44" s="69"/>
      <c r="N44" s="60"/>
    </row>
    <row r="45" spans="1:14" s="52" customFormat="1">
      <c r="A45" s="70" t="s">
        <v>74</v>
      </c>
      <c r="B45" s="71">
        <v>185.70400000000001</v>
      </c>
      <c r="C45" s="72">
        <v>8.7961015683999992</v>
      </c>
      <c r="D45" s="71">
        <v>203.31100000000001</v>
      </c>
      <c r="E45" s="73">
        <v>17.899999999999999</v>
      </c>
      <c r="F45" s="72">
        <v>17.718765869999999</v>
      </c>
      <c r="G45" s="72">
        <v>17.600000000000001</v>
      </c>
      <c r="H45" s="72">
        <v>17.591639069999999</v>
      </c>
      <c r="I45" s="74">
        <v>18.426180650999999</v>
      </c>
      <c r="J45" s="75">
        <v>0</v>
      </c>
      <c r="K45" s="76" t="s">
        <v>32</v>
      </c>
      <c r="L45" s="68"/>
      <c r="M45" s="69"/>
      <c r="N45" s="60"/>
    </row>
    <row r="46" spans="1:14" s="52" customFormat="1" ht="12.75" customHeight="1">
      <c r="A46" s="70" t="s">
        <v>75</v>
      </c>
      <c r="B46" s="80">
        <v>2517.9650000000001</v>
      </c>
      <c r="C46" s="79">
        <v>16.396331806999999</v>
      </c>
      <c r="D46" s="80">
        <v>679.19799999999998</v>
      </c>
      <c r="E46" s="78">
        <v>17.600000000000001</v>
      </c>
      <c r="F46" s="79">
        <v>15.9</v>
      </c>
      <c r="G46" s="79">
        <v>20.399999999999999</v>
      </c>
      <c r="H46" s="79">
        <v>23.769651379999999</v>
      </c>
      <c r="I46" s="81">
        <v>20.819092159</v>
      </c>
      <c r="J46" s="75">
        <v>0</v>
      </c>
      <c r="K46" s="76" t="s">
        <v>71</v>
      </c>
      <c r="L46" s="82"/>
      <c r="M46" s="69"/>
      <c r="N46" s="60"/>
    </row>
    <row r="47" spans="1:14" s="52" customFormat="1">
      <c r="A47" s="70" t="s">
        <v>76</v>
      </c>
      <c r="B47" s="71">
        <v>3695.8110000000001</v>
      </c>
      <c r="C47" s="72">
        <v>18.124980782000002</v>
      </c>
      <c r="D47" s="71">
        <v>137.07499999999999</v>
      </c>
      <c r="E47" s="73">
        <v>17.62029948</v>
      </c>
      <c r="F47" s="72">
        <v>20.904203209999999</v>
      </c>
      <c r="G47" s="72">
        <v>22.816437619999999</v>
      </c>
      <c r="H47" s="72">
        <v>20.465624680000001</v>
      </c>
      <c r="I47" s="74">
        <v>18.797223421000002</v>
      </c>
      <c r="J47" s="75">
        <v>0</v>
      </c>
      <c r="K47" s="76" t="s">
        <v>32</v>
      </c>
      <c r="L47" s="68"/>
      <c r="M47" s="69"/>
      <c r="N47" s="60"/>
    </row>
    <row r="48" spans="1:14" s="52" customFormat="1">
      <c r="A48" s="77" t="s">
        <v>77</v>
      </c>
      <c r="B48" s="71">
        <v>1121.55</v>
      </c>
      <c r="C48" s="72">
        <v>21.999803844999999</v>
      </c>
      <c r="D48" s="71">
        <v>51</v>
      </c>
      <c r="E48" s="73">
        <v>16.26880787</v>
      </c>
      <c r="F48" s="72">
        <v>22.964438900000001</v>
      </c>
      <c r="G48" s="72">
        <v>22.2</v>
      </c>
      <c r="H48" s="72">
        <v>20.988244040000001</v>
      </c>
      <c r="I48" s="74">
        <v>23.000196155000001</v>
      </c>
      <c r="J48" s="75">
        <v>0</v>
      </c>
      <c r="K48" s="76" t="s">
        <v>32</v>
      </c>
      <c r="L48" s="68"/>
      <c r="M48" s="69"/>
      <c r="N48" s="60"/>
    </row>
    <row r="49" spans="1:14" s="52" customFormat="1">
      <c r="A49" s="70" t="s">
        <v>78</v>
      </c>
      <c r="B49" s="71">
        <v>1804.1458</v>
      </c>
      <c r="C49" s="72">
        <v>16.957628153999998</v>
      </c>
      <c r="D49" s="71">
        <v>562.63699999999994</v>
      </c>
      <c r="E49" s="73">
        <v>22.515651269999999</v>
      </c>
      <c r="F49" s="72">
        <v>17.292843649999998</v>
      </c>
      <c r="G49" s="72">
        <v>22.928043880000001</v>
      </c>
      <c r="H49" s="72">
        <v>20.15693662</v>
      </c>
      <c r="I49" s="74">
        <v>22.245997327000001</v>
      </c>
      <c r="J49" s="75">
        <v>0</v>
      </c>
      <c r="K49" s="76" t="s">
        <v>32</v>
      </c>
      <c r="L49" s="68"/>
      <c r="M49" s="69"/>
      <c r="N49" s="60"/>
    </row>
    <row r="50" spans="1:14" s="52" customFormat="1">
      <c r="A50" s="70" t="s">
        <v>79</v>
      </c>
      <c r="B50" s="71">
        <v>1716.0930000000001</v>
      </c>
      <c r="C50" s="72">
        <v>18.994381687000001</v>
      </c>
      <c r="D50" s="71">
        <v>182</v>
      </c>
      <c r="E50" s="73">
        <v>22.576315610000002</v>
      </c>
      <c r="F50" s="72">
        <v>25.328367870000001</v>
      </c>
      <c r="G50" s="72">
        <v>24.704171980000002</v>
      </c>
      <c r="H50" s="72">
        <v>23.61954193</v>
      </c>
      <c r="I50" s="74">
        <v>21.008828145999999</v>
      </c>
      <c r="J50" s="75">
        <v>0</v>
      </c>
      <c r="K50" s="76" t="s">
        <v>32</v>
      </c>
      <c r="L50" s="68"/>
      <c r="M50" s="69"/>
      <c r="N50" s="60"/>
    </row>
    <row r="51" spans="1:14" s="52" customFormat="1" ht="12.75" customHeight="1">
      <c r="A51" s="70" t="s">
        <v>80</v>
      </c>
      <c r="B51" s="71">
        <v>1565.433</v>
      </c>
      <c r="C51" s="72">
        <v>8.0225201856999995</v>
      </c>
      <c r="D51" s="71">
        <v>575</v>
      </c>
      <c r="E51" s="73">
        <v>9.6767857139999993</v>
      </c>
      <c r="F51" s="72">
        <v>11.768208700000001</v>
      </c>
      <c r="G51" s="72">
        <v>7.2</v>
      </c>
      <c r="H51" s="72">
        <v>7.8551419640000004</v>
      </c>
      <c r="I51" s="74">
        <v>10.969276198999999</v>
      </c>
      <c r="J51" s="75">
        <v>0</v>
      </c>
      <c r="K51" s="76" t="s">
        <v>81</v>
      </c>
      <c r="L51" s="68"/>
      <c r="M51" s="69"/>
      <c r="N51" s="60"/>
    </row>
    <row r="52" spans="1:14" s="52" customFormat="1">
      <c r="A52" s="70" t="s">
        <v>82</v>
      </c>
      <c r="B52" s="71">
        <v>152.774</v>
      </c>
      <c r="C52" s="72">
        <v>15.449898112</v>
      </c>
      <c r="D52" s="71">
        <v>114.48099999999999</v>
      </c>
      <c r="E52" s="73">
        <v>52.1</v>
      </c>
      <c r="F52" s="72">
        <v>30.94453558</v>
      </c>
      <c r="G52" s="72">
        <v>30.398630929999999</v>
      </c>
      <c r="H52" s="72">
        <v>30.794445580000001</v>
      </c>
      <c r="I52" s="74">
        <v>27.027259351000001</v>
      </c>
      <c r="J52" s="75">
        <v>0</v>
      </c>
      <c r="K52" s="76" t="s">
        <v>32</v>
      </c>
      <c r="L52" s="68"/>
      <c r="M52" s="69"/>
      <c r="N52" s="60"/>
    </row>
    <row r="53" spans="1:14" s="52" customFormat="1">
      <c r="A53" s="70" t="s">
        <v>83</v>
      </c>
      <c r="B53" s="71">
        <v>510.38600000000002</v>
      </c>
      <c r="C53" s="72">
        <v>17.217961282000001</v>
      </c>
      <c r="D53" s="71">
        <v>0</v>
      </c>
      <c r="E53" s="73">
        <v>20.632720939999999</v>
      </c>
      <c r="F53" s="72">
        <v>17.449639390000002</v>
      </c>
      <c r="G53" s="72">
        <v>27.1</v>
      </c>
      <c r="H53" s="72">
        <v>20.68960036</v>
      </c>
      <c r="I53" s="74">
        <v>17.217961282000001</v>
      </c>
      <c r="J53" s="75">
        <v>0</v>
      </c>
      <c r="K53" s="76" t="s">
        <v>32</v>
      </c>
      <c r="L53" s="68"/>
      <c r="M53" s="69"/>
      <c r="N53" s="60"/>
    </row>
    <row r="54" spans="1:14" s="52" customFormat="1">
      <c r="A54" s="70" t="s">
        <v>84</v>
      </c>
      <c r="B54" s="71">
        <v>6471.9589999999998</v>
      </c>
      <c r="C54" s="72">
        <v>26.429616713000001</v>
      </c>
      <c r="D54" s="71">
        <v>254.67699999999999</v>
      </c>
      <c r="E54" s="73">
        <v>38.211894860000001</v>
      </c>
      <c r="F54" s="72">
        <v>31.856245619999999</v>
      </c>
      <c r="G54" s="72">
        <v>38.1</v>
      </c>
      <c r="H54" s="72">
        <v>30.747650620000002</v>
      </c>
      <c r="I54" s="74">
        <v>27.469644237000001</v>
      </c>
      <c r="J54" s="75">
        <v>0</v>
      </c>
      <c r="K54" s="76" t="s">
        <v>32</v>
      </c>
      <c r="L54" s="68"/>
      <c r="M54" s="69"/>
      <c r="N54" s="60"/>
    </row>
    <row r="55" spans="1:14" s="52" customFormat="1" ht="25.5">
      <c r="A55" s="77" t="s">
        <v>85</v>
      </c>
      <c r="B55" s="71">
        <v>302.64499999999998</v>
      </c>
      <c r="C55" s="72">
        <v>35.712852826999999</v>
      </c>
      <c r="D55" s="71">
        <v>131.00299999999999</v>
      </c>
      <c r="E55" s="83" t="s">
        <v>38</v>
      </c>
      <c r="F55" s="72">
        <v>50.152363749999999</v>
      </c>
      <c r="G55" s="72">
        <v>29.9</v>
      </c>
      <c r="H55" s="72">
        <v>44.262984750000001</v>
      </c>
      <c r="I55" s="74">
        <v>51.171528367999997</v>
      </c>
      <c r="J55" s="75">
        <v>0</v>
      </c>
      <c r="K55" s="76" t="s">
        <v>86</v>
      </c>
      <c r="L55" s="68"/>
      <c r="M55" s="69"/>
      <c r="N55" s="60"/>
    </row>
    <row r="56" spans="1:14" s="52" customFormat="1">
      <c r="A56" s="70" t="s">
        <v>87</v>
      </c>
      <c r="B56" s="71">
        <v>2743.8919999999998</v>
      </c>
      <c r="C56" s="72">
        <v>13.191288715000001</v>
      </c>
      <c r="D56" s="71">
        <v>0</v>
      </c>
      <c r="E56" s="73">
        <v>18.719223079999999</v>
      </c>
      <c r="F56" s="72">
        <v>24.804825449999999</v>
      </c>
      <c r="G56" s="72">
        <v>21.3</v>
      </c>
      <c r="H56" s="72">
        <v>17.512820040000001</v>
      </c>
      <c r="I56" s="74">
        <v>13.191288715000001</v>
      </c>
      <c r="J56" s="75">
        <v>0</v>
      </c>
      <c r="K56" s="76" t="s">
        <v>32</v>
      </c>
      <c r="L56" s="68"/>
      <c r="M56" s="69"/>
      <c r="N56" s="60"/>
    </row>
    <row r="57" spans="1:14" s="52" customFormat="1">
      <c r="A57" s="70" t="s">
        <v>88</v>
      </c>
      <c r="B57" s="71">
        <v>4474.1899999999996</v>
      </c>
      <c r="C57" s="72">
        <v>23.750645166000002</v>
      </c>
      <c r="D57" s="71">
        <v>55.191000000000003</v>
      </c>
      <c r="E57" s="73">
        <v>23.73057266</v>
      </c>
      <c r="F57" s="72">
        <v>24.863726840000002</v>
      </c>
      <c r="G57" s="72">
        <v>25.1</v>
      </c>
      <c r="H57" s="72">
        <v>24.59928081</v>
      </c>
      <c r="I57" s="74">
        <v>24.043619281000002</v>
      </c>
      <c r="J57" s="75">
        <v>0</v>
      </c>
      <c r="K57" s="76" t="s">
        <v>32</v>
      </c>
      <c r="L57" s="68"/>
      <c r="M57" s="69"/>
      <c r="N57" s="60"/>
    </row>
    <row r="58" spans="1:14" s="52" customFormat="1">
      <c r="A58" s="70" t="s">
        <v>89</v>
      </c>
      <c r="B58" s="71">
        <v>4105.567</v>
      </c>
      <c r="C58" s="72">
        <v>36.087960187999997</v>
      </c>
      <c r="D58" s="71">
        <v>80.733999999999995</v>
      </c>
      <c r="E58" s="73">
        <v>33.5</v>
      </c>
      <c r="F58" s="72">
        <v>33.279259940000003</v>
      </c>
      <c r="G58" s="72">
        <v>32.134321360000001</v>
      </c>
      <c r="H58" s="72">
        <v>32.268484540000003</v>
      </c>
      <c r="I58" s="74">
        <v>36.797612563999998</v>
      </c>
      <c r="J58" s="75">
        <v>0</v>
      </c>
      <c r="K58" s="76" t="s">
        <v>32</v>
      </c>
      <c r="L58" s="68"/>
      <c r="M58" s="69"/>
      <c r="N58" s="60"/>
    </row>
    <row r="59" spans="1:14" s="52" customFormat="1">
      <c r="A59" s="70" t="s">
        <v>90</v>
      </c>
      <c r="B59" s="71">
        <v>1549.5830000000001</v>
      </c>
      <c r="C59" s="72">
        <v>14.063210723999999</v>
      </c>
      <c r="D59" s="71">
        <v>193.78</v>
      </c>
      <c r="E59" s="73">
        <v>14.477582229999999</v>
      </c>
      <c r="F59" s="72">
        <v>13.74947706</v>
      </c>
      <c r="G59" s="72">
        <v>14.09424868</v>
      </c>
      <c r="H59" s="72">
        <v>13.40789674</v>
      </c>
      <c r="I59" s="74">
        <v>15.821857388</v>
      </c>
      <c r="J59" s="75">
        <v>0</v>
      </c>
      <c r="K59" s="76" t="s">
        <v>32</v>
      </c>
      <c r="L59" s="68"/>
      <c r="M59" s="69"/>
      <c r="N59" s="60"/>
    </row>
    <row r="60" spans="1:14" s="52" customFormat="1">
      <c r="A60" s="70" t="s">
        <v>91</v>
      </c>
      <c r="B60" s="71">
        <v>4602.0249999999996</v>
      </c>
      <c r="C60" s="72">
        <v>20.579454731999999</v>
      </c>
      <c r="D60" s="71">
        <v>393.596</v>
      </c>
      <c r="E60" s="73">
        <v>24.641908440000002</v>
      </c>
      <c r="F60" s="72">
        <v>21.438987569999998</v>
      </c>
      <c r="G60" s="72">
        <v>22.463247129999999</v>
      </c>
      <c r="H60" s="72">
        <v>22.007446399999999</v>
      </c>
      <c r="I60" s="74">
        <v>22.339547532000001</v>
      </c>
      <c r="J60" s="75">
        <v>0</v>
      </c>
      <c r="K60" s="76" t="s">
        <v>32</v>
      </c>
      <c r="L60" s="68"/>
      <c r="M60" s="69"/>
      <c r="N60" s="60"/>
    </row>
    <row r="61" spans="1:14" s="52" customFormat="1">
      <c r="A61" s="77" t="s">
        <v>92</v>
      </c>
      <c r="B61" s="71">
        <v>3884.3429999999998</v>
      </c>
      <c r="C61" s="72">
        <v>23.127457595999999</v>
      </c>
      <c r="D61" s="71">
        <v>339.15800000000002</v>
      </c>
      <c r="E61" s="73">
        <v>21.10708739</v>
      </c>
      <c r="F61" s="72">
        <v>19.8</v>
      </c>
      <c r="G61" s="72">
        <v>20.6</v>
      </c>
      <c r="H61" s="72">
        <v>27.213577269999998</v>
      </c>
      <c r="I61" s="74">
        <v>26.39120153</v>
      </c>
      <c r="J61" s="75">
        <v>209</v>
      </c>
      <c r="K61" s="76" t="s">
        <v>32</v>
      </c>
      <c r="L61" s="68"/>
      <c r="M61" s="69"/>
      <c r="N61" s="60"/>
    </row>
    <row r="62" spans="1:14" s="52" customFormat="1">
      <c r="A62" s="70" t="s">
        <v>93</v>
      </c>
      <c r="B62" s="71">
        <v>5566.3959999999997</v>
      </c>
      <c r="C62" s="72">
        <v>20.455801927</v>
      </c>
      <c r="D62" s="71">
        <v>254.999</v>
      </c>
      <c r="E62" s="73">
        <v>16.3826237</v>
      </c>
      <c r="F62" s="72">
        <v>17.5</v>
      </c>
      <c r="G62" s="72">
        <v>20.513308779999999</v>
      </c>
      <c r="H62" s="72">
        <v>20.284363249999998</v>
      </c>
      <c r="I62" s="74">
        <v>21.392891030000001</v>
      </c>
      <c r="J62" s="75">
        <v>0</v>
      </c>
      <c r="K62" s="76" t="s">
        <v>32</v>
      </c>
      <c r="L62" s="68"/>
      <c r="M62" s="69"/>
      <c r="N62" s="60"/>
    </row>
    <row r="63" spans="1:14" s="52" customFormat="1">
      <c r="A63" s="70" t="s">
        <v>94</v>
      </c>
      <c r="B63" s="71">
        <v>3020.9250000000002</v>
      </c>
      <c r="C63" s="72">
        <v>21.109207748999999</v>
      </c>
      <c r="D63" s="71">
        <v>305.37900000000002</v>
      </c>
      <c r="E63" s="73">
        <v>21.9</v>
      </c>
      <c r="F63" s="72">
        <v>21.590692929999999</v>
      </c>
      <c r="G63" s="72">
        <v>20.78324727</v>
      </c>
      <c r="H63" s="72">
        <v>20.576726059999999</v>
      </c>
      <c r="I63" s="74">
        <v>23.243093480999999</v>
      </c>
      <c r="J63" s="75">
        <v>0</v>
      </c>
      <c r="K63" s="76" t="s">
        <v>32</v>
      </c>
      <c r="L63" s="68"/>
      <c r="M63" s="69"/>
      <c r="N63" s="60"/>
    </row>
    <row r="64" spans="1:14" s="52" customFormat="1">
      <c r="A64" s="77" t="s">
        <v>95</v>
      </c>
      <c r="B64" s="71">
        <v>7907.4279999999999</v>
      </c>
      <c r="C64" s="72">
        <v>21.964587845</v>
      </c>
      <c r="D64" s="71">
        <v>400</v>
      </c>
      <c r="E64" s="73">
        <v>16.84210526</v>
      </c>
      <c r="F64" s="72">
        <v>16.74591753</v>
      </c>
      <c r="G64" s="72">
        <v>26.8</v>
      </c>
      <c r="H64" s="72">
        <v>23.990053329999999</v>
      </c>
      <c r="I64" s="74">
        <v>23.253631315</v>
      </c>
      <c r="J64" s="75">
        <v>64.066000000000003</v>
      </c>
      <c r="K64" s="76" t="s">
        <v>32</v>
      </c>
      <c r="L64" s="68"/>
      <c r="M64" s="69"/>
      <c r="N64" s="60"/>
    </row>
    <row r="65" spans="1:14" s="52" customFormat="1" ht="12.75" customHeight="1">
      <c r="A65" s="70" t="s">
        <v>96</v>
      </c>
      <c r="B65" s="71">
        <v>559.54899999999998</v>
      </c>
      <c r="C65" s="72">
        <v>25.667620803999998</v>
      </c>
      <c r="D65" s="71">
        <v>84.888000000000005</v>
      </c>
      <c r="E65" s="73" t="s">
        <v>38</v>
      </c>
      <c r="F65" s="72">
        <v>21.1</v>
      </c>
      <c r="G65" s="72">
        <v>24.2</v>
      </c>
      <c r="H65" s="72">
        <v>27.87751416</v>
      </c>
      <c r="I65" s="74">
        <v>29.561601483</v>
      </c>
      <c r="J65" s="75">
        <v>0</v>
      </c>
      <c r="K65" s="76" t="s">
        <v>32</v>
      </c>
      <c r="L65" s="68"/>
      <c r="M65" s="69"/>
      <c r="N65" s="60"/>
    </row>
    <row r="66" spans="1:14" s="52" customFormat="1" ht="12.75" customHeight="1">
      <c r="A66" s="70" t="s">
        <v>97</v>
      </c>
      <c r="B66" s="71">
        <v>1097.5</v>
      </c>
      <c r="C66" s="72">
        <v>6.3118333216</v>
      </c>
      <c r="D66" s="71">
        <v>1150</v>
      </c>
      <c r="E66" s="73">
        <v>10.2685534</v>
      </c>
      <c r="F66" s="72">
        <v>15.7496977</v>
      </c>
      <c r="G66" s="72">
        <v>10.91420138</v>
      </c>
      <c r="H66" s="72">
        <v>10.874084939999999</v>
      </c>
      <c r="I66" s="74">
        <v>12.925599443999999</v>
      </c>
      <c r="J66" s="75">
        <v>0</v>
      </c>
      <c r="K66" s="76" t="s">
        <v>81</v>
      </c>
      <c r="L66" s="68"/>
      <c r="M66" s="69"/>
      <c r="N66" s="60"/>
    </row>
    <row r="67" spans="1:14" s="52" customFormat="1" ht="12.75" customHeight="1">
      <c r="A67" s="70" t="s">
        <v>98</v>
      </c>
      <c r="B67" s="71">
        <v>272.673</v>
      </c>
      <c r="C67" s="72">
        <v>20.121849977</v>
      </c>
      <c r="D67" s="71">
        <v>45</v>
      </c>
      <c r="E67" s="73">
        <v>25.240873019999999</v>
      </c>
      <c r="F67" s="72">
        <v>23.415519360000001</v>
      </c>
      <c r="G67" s="72">
        <v>22.29075065</v>
      </c>
      <c r="H67" s="72">
        <v>22.912902339999999</v>
      </c>
      <c r="I67" s="74">
        <v>23.442616054999998</v>
      </c>
      <c r="J67" s="75">
        <v>0</v>
      </c>
      <c r="K67" s="76" t="s">
        <v>32</v>
      </c>
      <c r="L67" s="68"/>
      <c r="M67" s="69"/>
      <c r="N67" s="60"/>
    </row>
    <row r="68" spans="1:14" s="52" customFormat="1" ht="12.75" customHeight="1">
      <c r="A68" s="70" t="s">
        <v>99</v>
      </c>
      <c r="B68" s="71">
        <v>924.77</v>
      </c>
      <c r="C68" s="72">
        <v>22.938107763000001</v>
      </c>
      <c r="D68" s="71">
        <v>82</v>
      </c>
      <c r="E68" s="73">
        <v>14.5</v>
      </c>
      <c r="F68" s="72">
        <v>15.6</v>
      </c>
      <c r="G68" s="72">
        <v>17.5</v>
      </c>
      <c r="H68" s="72">
        <v>23.808290899999999</v>
      </c>
      <c r="I68" s="74">
        <v>24.972045755</v>
      </c>
      <c r="J68" s="75">
        <v>0</v>
      </c>
      <c r="K68" s="76" t="s">
        <v>100</v>
      </c>
      <c r="L68" s="68"/>
      <c r="M68" s="69"/>
      <c r="N68" s="60"/>
    </row>
    <row r="69" spans="1:14" s="52" customFormat="1">
      <c r="A69" s="70" t="s">
        <v>101</v>
      </c>
      <c r="B69" s="71">
        <v>3384.4850000000001</v>
      </c>
      <c r="C69" s="72">
        <v>21.583937704</v>
      </c>
      <c r="D69" s="71">
        <v>405</v>
      </c>
      <c r="E69" s="73">
        <v>22.66455118</v>
      </c>
      <c r="F69" s="72">
        <v>21.253219770000001</v>
      </c>
      <c r="G69" s="72">
        <v>24.796790250000001</v>
      </c>
      <c r="H69" s="72">
        <v>23.716398559999998</v>
      </c>
      <c r="I69" s="74">
        <v>24.166751564999998</v>
      </c>
      <c r="J69" s="75">
        <v>0</v>
      </c>
      <c r="K69" s="76" t="s">
        <v>32</v>
      </c>
      <c r="L69" s="68"/>
      <c r="M69" s="69"/>
      <c r="N69" s="60"/>
    </row>
    <row r="70" spans="1:14" s="52" customFormat="1">
      <c r="A70" s="70" t="s">
        <v>102</v>
      </c>
      <c r="B70" s="71">
        <v>2173.1120000000001</v>
      </c>
      <c r="C70" s="72">
        <v>13.646168014000001</v>
      </c>
      <c r="D70" s="71">
        <v>423.55799999999999</v>
      </c>
      <c r="E70" s="73">
        <v>52.124756339999998</v>
      </c>
      <c r="F70" s="72">
        <v>29.331413179999998</v>
      </c>
      <c r="G70" s="72">
        <v>24.994917189999999</v>
      </c>
      <c r="H70" s="72">
        <v>20.202553609999999</v>
      </c>
      <c r="I70" s="74">
        <v>16.305922151000001</v>
      </c>
      <c r="J70" s="75">
        <v>0</v>
      </c>
      <c r="K70" s="76" t="s">
        <v>32</v>
      </c>
      <c r="L70" s="68"/>
      <c r="M70" s="69"/>
      <c r="N70" s="60"/>
    </row>
    <row r="71" spans="1:14" s="52" customFormat="1">
      <c r="A71" s="70" t="s">
        <v>103</v>
      </c>
      <c r="B71" s="71">
        <v>6386.12</v>
      </c>
      <c r="C71" s="72">
        <v>28.472160671000001</v>
      </c>
      <c r="D71" s="71">
        <v>376.55099999999999</v>
      </c>
      <c r="E71" s="73">
        <v>32.179611170000001</v>
      </c>
      <c r="F71" s="72">
        <v>28.338586630000002</v>
      </c>
      <c r="G71" s="72">
        <v>31.8</v>
      </c>
      <c r="H71" s="72">
        <v>30.88739129</v>
      </c>
      <c r="I71" s="74">
        <v>30.150992351999999</v>
      </c>
      <c r="J71" s="75">
        <v>0</v>
      </c>
      <c r="K71" s="76" t="s">
        <v>32</v>
      </c>
      <c r="L71" s="68"/>
      <c r="M71" s="69"/>
      <c r="N71" s="60"/>
    </row>
    <row r="72" spans="1:14" s="52" customFormat="1">
      <c r="A72" s="70" t="s">
        <v>104</v>
      </c>
      <c r="B72" s="71">
        <v>2441.835</v>
      </c>
      <c r="C72" s="72">
        <v>25.56863963</v>
      </c>
      <c r="D72" s="71">
        <v>100</v>
      </c>
      <c r="E72" s="73">
        <v>25.7</v>
      </c>
      <c r="F72" s="72">
        <v>45.17601999</v>
      </c>
      <c r="G72" s="72">
        <v>30.413347259999998</v>
      </c>
      <c r="H72" s="72">
        <v>33.99847991</v>
      </c>
      <c r="I72" s="74">
        <v>26.615747220999999</v>
      </c>
      <c r="J72" s="75">
        <v>0</v>
      </c>
      <c r="K72" s="76" t="s">
        <v>32</v>
      </c>
      <c r="L72" s="68"/>
      <c r="M72" s="69"/>
      <c r="N72" s="60"/>
    </row>
    <row r="73" spans="1:14" s="52" customFormat="1">
      <c r="A73" s="70" t="s">
        <v>105</v>
      </c>
      <c r="B73" s="71">
        <v>8554.8449999999993</v>
      </c>
      <c r="C73" s="72">
        <v>29.317869662</v>
      </c>
      <c r="D73" s="71">
        <v>323</v>
      </c>
      <c r="E73" s="73">
        <v>32.9</v>
      </c>
      <c r="F73" s="72">
        <v>28.421041819999999</v>
      </c>
      <c r="G73" s="72">
        <v>27.820029850000001</v>
      </c>
      <c r="H73" s="72">
        <v>28.77462229</v>
      </c>
      <c r="I73" s="74">
        <v>30.424806362999998</v>
      </c>
      <c r="J73" s="75">
        <v>0</v>
      </c>
      <c r="K73" s="76" t="s">
        <v>32</v>
      </c>
      <c r="L73" s="68"/>
      <c r="M73" s="69"/>
      <c r="N73" s="60"/>
    </row>
    <row r="74" spans="1:14" s="52" customFormat="1">
      <c r="A74" s="70" t="s">
        <v>106</v>
      </c>
      <c r="B74" s="71">
        <v>99.12</v>
      </c>
      <c r="C74" s="72">
        <v>9.4851311573999997</v>
      </c>
      <c r="D74" s="71">
        <v>89.81</v>
      </c>
      <c r="E74" s="73">
        <v>18.166045929999999</v>
      </c>
      <c r="F74" s="72">
        <v>17.129574259999998</v>
      </c>
      <c r="G74" s="72">
        <v>15.73886916</v>
      </c>
      <c r="H74" s="72">
        <v>16.903393080000001</v>
      </c>
      <c r="I74" s="74">
        <v>18.079356634</v>
      </c>
      <c r="J74" s="75">
        <v>0</v>
      </c>
      <c r="K74" s="76" t="s">
        <v>32</v>
      </c>
      <c r="L74" s="68"/>
      <c r="M74" s="69"/>
      <c r="N74" s="60"/>
    </row>
    <row r="75" spans="1:14" s="52" customFormat="1">
      <c r="A75" s="70" t="s">
        <v>107</v>
      </c>
      <c r="B75" s="71">
        <v>2186.7600000000002</v>
      </c>
      <c r="C75" s="72">
        <v>12.575999117</v>
      </c>
      <c r="D75" s="71">
        <v>2216</v>
      </c>
      <c r="E75" s="73">
        <v>12.77397384</v>
      </c>
      <c r="F75" s="72">
        <v>21.62334676</v>
      </c>
      <c r="G75" s="72">
        <v>26.007738889999999</v>
      </c>
      <c r="H75" s="72">
        <v>24.75163641</v>
      </c>
      <c r="I75" s="74">
        <v>25.559794022999998</v>
      </c>
      <c r="J75" s="75">
        <v>41.668999999999997</v>
      </c>
      <c r="K75" s="76" t="s">
        <v>32</v>
      </c>
      <c r="L75" s="68"/>
      <c r="M75" s="69"/>
      <c r="N75" s="60"/>
    </row>
    <row r="76" spans="1:14" s="52" customFormat="1">
      <c r="A76" s="70" t="s">
        <v>108</v>
      </c>
      <c r="B76" s="71">
        <v>5284.375</v>
      </c>
      <c r="C76" s="72">
        <v>32.825322354999997</v>
      </c>
      <c r="D76" s="71">
        <v>420</v>
      </c>
      <c r="E76" s="73">
        <v>30.953075139999999</v>
      </c>
      <c r="F76" s="72">
        <v>28.148144980000001</v>
      </c>
      <c r="G76" s="72">
        <v>35.49102749</v>
      </c>
      <c r="H76" s="72">
        <v>35.562852620000001</v>
      </c>
      <c r="I76" s="74">
        <v>35.434265775999997</v>
      </c>
      <c r="J76" s="75">
        <v>0</v>
      </c>
      <c r="K76" s="76" t="s">
        <v>32</v>
      </c>
      <c r="L76" s="68"/>
      <c r="M76" s="69"/>
      <c r="N76" s="60"/>
    </row>
    <row r="77" spans="1:14" s="52" customFormat="1">
      <c r="A77" s="70" t="s">
        <v>109</v>
      </c>
      <c r="B77" s="71">
        <v>295.185</v>
      </c>
      <c r="C77" s="72">
        <v>25.797765652999999</v>
      </c>
      <c r="D77" s="71">
        <v>10</v>
      </c>
      <c r="E77" s="73">
        <v>14.61864407</v>
      </c>
      <c r="F77" s="72">
        <v>16.591235950000002</v>
      </c>
      <c r="G77" s="72">
        <v>18.583823120000002</v>
      </c>
      <c r="H77" s="72">
        <v>20.857380379999999</v>
      </c>
      <c r="I77" s="74">
        <v>26.671718112000001</v>
      </c>
      <c r="J77" s="75">
        <v>0</v>
      </c>
      <c r="K77" s="76" t="s">
        <v>32</v>
      </c>
      <c r="L77" s="68"/>
      <c r="M77" s="69"/>
      <c r="N77" s="60"/>
    </row>
    <row r="78" spans="1:14" s="52" customFormat="1">
      <c r="A78" s="70" t="s">
        <v>110</v>
      </c>
      <c r="B78" s="71">
        <v>1099.9570000000001</v>
      </c>
      <c r="C78" s="72">
        <v>23.022537852999999</v>
      </c>
      <c r="D78" s="71">
        <v>204.10599999999999</v>
      </c>
      <c r="E78" s="73">
        <v>41.08762007</v>
      </c>
      <c r="F78" s="72">
        <v>29.943145810000001</v>
      </c>
      <c r="G78" s="72">
        <v>28.009014310000001</v>
      </c>
      <c r="H78" s="72">
        <v>30.475486610000001</v>
      </c>
      <c r="I78" s="74">
        <v>27.294557678</v>
      </c>
      <c r="J78" s="75">
        <v>0</v>
      </c>
      <c r="K78" s="76" t="s">
        <v>32</v>
      </c>
      <c r="L78" s="68"/>
      <c r="M78" s="69"/>
      <c r="N78" s="60"/>
    </row>
    <row r="79" spans="1:14" s="52" customFormat="1">
      <c r="A79" s="70" t="s">
        <v>111</v>
      </c>
      <c r="B79" s="71">
        <v>5991.3940000000002</v>
      </c>
      <c r="C79" s="72">
        <v>30.641697021999999</v>
      </c>
      <c r="D79" s="71">
        <v>0</v>
      </c>
      <c r="E79" s="73">
        <v>19.517333220000001</v>
      </c>
      <c r="F79" s="72">
        <v>25.740205880000001</v>
      </c>
      <c r="G79" s="72">
        <v>29.1</v>
      </c>
      <c r="H79" s="72">
        <v>25.906052070000001</v>
      </c>
      <c r="I79" s="74">
        <v>30.641697021999999</v>
      </c>
      <c r="J79" s="75">
        <v>0</v>
      </c>
      <c r="K79" s="76" t="s">
        <v>32</v>
      </c>
      <c r="L79" s="68"/>
      <c r="M79" s="69"/>
      <c r="N79" s="60"/>
    </row>
    <row r="80" spans="1:14" s="52" customFormat="1">
      <c r="A80" s="77" t="s">
        <v>112</v>
      </c>
      <c r="B80" s="71">
        <v>2737.5749999999998</v>
      </c>
      <c r="C80" s="72">
        <v>21.807786063000002</v>
      </c>
      <c r="D80" s="71">
        <v>205</v>
      </c>
      <c r="E80" s="73">
        <v>18.223787170000001</v>
      </c>
      <c r="F80" s="72">
        <v>21.921052629999998</v>
      </c>
      <c r="G80" s="72">
        <v>21.516607499999999</v>
      </c>
      <c r="H80" s="72">
        <v>21.57419792</v>
      </c>
      <c r="I80" s="74">
        <v>23.440835802999999</v>
      </c>
      <c r="J80" s="75">
        <v>0</v>
      </c>
      <c r="K80" s="76" t="s">
        <v>32</v>
      </c>
      <c r="L80" s="68"/>
      <c r="M80" s="69"/>
      <c r="N80" s="60"/>
    </row>
    <row r="81" spans="1:14" s="52" customFormat="1">
      <c r="A81" s="70" t="s">
        <v>113</v>
      </c>
      <c r="B81" s="71">
        <v>3358.2939999999999</v>
      </c>
      <c r="C81" s="72">
        <v>17.103123108999998</v>
      </c>
      <c r="D81" s="71">
        <v>242.67500000000001</v>
      </c>
      <c r="E81" s="73">
        <v>17.896816990000001</v>
      </c>
      <c r="F81" s="72">
        <v>16.823549190000001</v>
      </c>
      <c r="G81" s="72">
        <v>19.5</v>
      </c>
      <c r="H81" s="72">
        <v>19.634225780000001</v>
      </c>
      <c r="I81" s="74">
        <v>18.339018596999999</v>
      </c>
      <c r="J81" s="75">
        <v>0</v>
      </c>
      <c r="K81" s="76" t="s">
        <v>32</v>
      </c>
      <c r="L81" s="68"/>
      <c r="M81" s="69"/>
      <c r="N81" s="60"/>
    </row>
    <row r="82" spans="1:14" s="52" customFormat="1">
      <c r="A82" s="70" t="s">
        <v>114</v>
      </c>
      <c r="B82" s="71">
        <v>10588.289000000001</v>
      </c>
      <c r="C82" s="72">
        <v>26.128013754000001</v>
      </c>
      <c r="D82" s="71">
        <v>400</v>
      </c>
      <c r="E82" s="73">
        <v>33.328885069999998</v>
      </c>
      <c r="F82" s="72">
        <v>30.348371830000001</v>
      </c>
      <c r="G82" s="72">
        <v>30.487934490000001</v>
      </c>
      <c r="H82" s="72">
        <v>29.834801079999998</v>
      </c>
      <c r="I82" s="74">
        <v>27.115067045</v>
      </c>
      <c r="J82" s="75">
        <v>0</v>
      </c>
      <c r="K82" s="76" t="s">
        <v>32</v>
      </c>
      <c r="L82" s="68"/>
      <c r="M82" s="69"/>
      <c r="N82" s="60"/>
    </row>
    <row r="83" spans="1:14" s="52" customFormat="1">
      <c r="A83" s="70" t="s">
        <v>115</v>
      </c>
      <c r="B83" s="71">
        <v>10654.841</v>
      </c>
      <c r="C83" s="72">
        <v>26.268086450999999</v>
      </c>
      <c r="D83" s="71">
        <v>284.447</v>
      </c>
      <c r="E83" s="73">
        <v>22.10194126</v>
      </c>
      <c r="F83" s="72">
        <v>25.203010620000001</v>
      </c>
      <c r="G83" s="72">
        <v>30.4</v>
      </c>
      <c r="H83" s="72">
        <v>25.990001070000002</v>
      </c>
      <c r="I83" s="74">
        <v>26.969352513</v>
      </c>
      <c r="J83" s="75">
        <v>0</v>
      </c>
      <c r="K83" s="76" t="s">
        <v>32</v>
      </c>
      <c r="L83" s="68"/>
      <c r="M83" s="69"/>
      <c r="N83" s="60"/>
    </row>
    <row r="84" spans="1:14" s="52" customFormat="1" ht="12.75" customHeight="1">
      <c r="A84" s="70" t="s">
        <v>116</v>
      </c>
      <c r="B84" s="71">
        <v>1721.8810000000001</v>
      </c>
      <c r="C84" s="72">
        <v>7.6055919717</v>
      </c>
      <c r="D84" s="71">
        <v>370</v>
      </c>
      <c r="E84" s="73">
        <v>10.75029941</v>
      </c>
      <c r="F84" s="72">
        <v>9.7717608850000008</v>
      </c>
      <c r="G84" s="72">
        <v>9.6</v>
      </c>
      <c r="H84" s="72">
        <v>8.9875237979999998</v>
      </c>
      <c r="I84" s="74">
        <v>9.2398913393999997</v>
      </c>
      <c r="J84" s="75">
        <v>0</v>
      </c>
      <c r="K84" s="76" t="s">
        <v>32</v>
      </c>
      <c r="L84" s="68"/>
      <c r="M84" s="69"/>
      <c r="N84" s="60"/>
    </row>
    <row r="85" spans="1:14" s="52" customFormat="1" ht="12.75" customHeight="1">
      <c r="A85" s="70" t="s">
        <v>117</v>
      </c>
      <c r="B85" s="71">
        <v>4886.8739999999998</v>
      </c>
      <c r="C85" s="72">
        <v>20.005812356</v>
      </c>
      <c r="D85" s="71">
        <v>926.20699999999999</v>
      </c>
      <c r="E85" s="73">
        <v>34.200000000000003</v>
      </c>
      <c r="F85" s="72">
        <v>23.8</v>
      </c>
      <c r="G85" s="72">
        <v>22.95182878</v>
      </c>
      <c r="H85" s="72">
        <v>22.17840146</v>
      </c>
      <c r="I85" s="74">
        <v>23.989708060000002</v>
      </c>
      <c r="J85" s="75">
        <v>46.95</v>
      </c>
      <c r="K85" s="76" t="s">
        <v>32</v>
      </c>
      <c r="L85" s="68"/>
      <c r="M85" s="69"/>
      <c r="N85" s="60"/>
    </row>
    <row r="86" spans="1:14" s="52" customFormat="1">
      <c r="A86" s="70" t="s">
        <v>118</v>
      </c>
      <c r="B86" s="71">
        <v>813.21299999999997</v>
      </c>
      <c r="C86" s="72">
        <v>20.535681818</v>
      </c>
      <c r="D86" s="71">
        <v>70</v>
      </c>
      <c r="E86" s="73">
        <v>38.299999999999997</v>
      </c>
      <c r="F86" s="72">
        <v>52.238349059999997</v>
      </c>
      <c r="G86" s="72">
        <v>25.258314120000001</v>
      </c>
      <c r="H86" s="72">
        <v>26.977917290000001</v>
      </c>
      <c r="I86" s="74">
        <v>22.303358586000002</v>
      </c>
      <c r="J86" s="75">
        <v>0</v>
      </c>
      <c r="K86" s="76" t="s">
        <v>32</v>
      </c>
      <c r="L86" s="68"/>
      <c r="M86" s="69"/>
      <c r="N86" s="60"/>
    </row>
    <row r="87" spans="1:14" s="52" customFormat="1" ht="12.75" customHeight="1">
      <c r="A87" s="70" t="s">
        <v>119</v>
      </c>
      <c r="B87" s="71">
        <v>3009.85</v>
      </c>
      <c r="C87" s="72">
        <v>24.626116422999999</v>
      </c>
      <c r="D87" s="71">
        <v>142.90700000000001</v>
      </c>
      <c r="E87" s="73">
        <v>21.7</v>
      </c>
      <c r="F87" s="72">
        <v>25.242931290000001</v>
      </c>
      <c r="G87" s="72">
        <v>25.8</v>
      </c>
      <c r="H87" s="72">
        <v>24.24673366</v>
      </c>
      <c r="I87" s="74">
        <v>25.795358882999999</v>
      </c>
      <c r="J87" s="75">
        <v>0</v>
      </c>
      <c r="K87" s="76" t="s">
        <v>120</v>
      </c>
      <c r="L87" s="68"/>
      <c r="M87" s="69"/>
      <c r="N87" s="60"/>
    </row>
    <row r="88" spans="1:14" s="52" customFormat="1">
      <c r="A88" s="77" t="s">
        <v>121</v>
      </c>
      <c r="B88" s="71">
        <v>7363.5350158000001</v>
      </c>
      <c r="C88" s="72">
        <v>28.112972434</v>
      </c>
      <c r="D88" s="71">
        <v>0</v>
      </c>
      <c r="E88" s="73">
        <v>22.249483219999998</v>
      </c>
      <c r="F88" s="72">
        <v>19.526169029999998</v>
      </c>
      <c r="G88" s="72">
        <v>20.81764828</v>
      </c>
      <c r="H88" s="72">
        <v>31.483177569999999</v>
      </c>
      <c r="I88" s="74">
        <v>28.112972434</v>
      </c>
      <c r="J88" s="75">
        <v>0</v>
      </c>
      <c r="K88" s="76" t="s">
        <v>32</v>
      </c>
      <c r="L88" s="68"/>
      <c r="M88" s="69"/>
      <c r="N88" s="60"/>
    </row>
    <row r="89" spans="1:14" s="52" customFormat="1" ht="12.75" customHeight="1">
      <c r="A89" s="77" t="s">
        <v>122</v>
      </c>
      <c r="B89" s="71">
        <v>544.52</v>
      </c>
      <c r="C89" s="72">
        <v>19.661814763999999</v>
      </c>
      <c r="D89" s="71">
        <v>68.516000000000005</v>
      </c>
      <c r="E89" s="73">
        <v>9.9</v>
      </c>
      <c r="F89" s="72">
        <v>12.901475059999999</v>
      </c>
      <c r="G89" s="72">
        <v>24.808748399999999</v>
      </c>
      <c r="H89" s="72">
        <v>20.236061769999999</v>
      </c>
      <c r="I89" s="74">
        <v>22.135826555000001</v>
      </c>
      <c r="J89" s="75">
        <v>0</v>
      </c>
      <c r="K89" s="76" t="s">
        <v>32</v>
      </c>
      <c r="L89" s="68"/>
      <c r="M89" s="69"/>
      <c r="N89" s="60"/>
    </row>
    <row r="90" spans="1:14" s="52" customFormat="1" ht="12.75" customHeight="1">
      <c r="A90" s="77" t="s">
        <v>123</v>
      </c>
      <c r="B90" s="71">
        <v>6730.0190000000002</v>
      </c>
      <c r="C90" s="72">
        <v>20.311282042999999</v>
      </c>
      <c r="D90" s="71">
        <v>628</v>
      </c>
      <c r="E90" s="73">
        <v>22.853761509999998</v>
      </c>
      <c r="F90" s="72">
        <v>21.734946059999999</v>
      </c>
      <c r="G90" s="72">
        <v>23.4</v>
      </c>
      <c r="H90" s="72">
        <v>24.106112979999999</v>
      </c>
      <c r="I90" s="74">
        <v>22.206593947000002</v>
      </c>
      <c r="J90" s="75">
        <v>0</v>
      </c>
      <c r="K90" s="76" t="s">
        <v>32</v>
      </c>
      <c r="L90" s="68"/>
      <c r="M90" s="69"/>
      <c r="N90" s="60"/>
    </row>
    <row r="91" spans="1:14" s="52" customFormat="1">
      <c r="A91" s="77" t="s">
        <v>124</v>
      </c>
      <c r="B91" s="71">
        <v>8159.6469999999999</v>
      </c>
      <c r="C91" s="72">
        <v>24.119712850999999</v>
      </c>
      <c r="D91" s="71">
        <v>383.67700000000002</v>
      </c>
      <c r="E91" s="73">
        <v>23.967811650000002</v>
      </c>
      <c r="F91" s="72">
        <v>22.2</v>
      </c>
      <c r="G91" s="72">
        <v>29.5</v>
      </c>
      <c r="H91" s="72">
        <v>26.670461230000001</v>
      </c>
      <c r="I91" s="74">
        <v>25.253852484999999</v>
      </c>
      <c r="J91" s="75">
        <v>0</v>
      </c>
      <c r="K91" s="76" t="s">
        <v>32</v>
      </c>
      <c r="L91" s="68"/>
      <c r="M91" s="69"/>
      <c r="N91" s="60"/>
    </row>
    <row r="92" spans="1:14" s="52" customFormat="1" ht="12.75" customHeight="1">
      <c r="A92" s="70" t="s">
        <v>125</v>
      </c>
      <c r="B92" s="71">
        <v>0</v>
      </c>
      <c r="C92" s="72">
        <v>0</v>
      </c>
      <c r="D92" s="71">
        <v>0</v>
      </c>
      <c r="E92" s="73" t="s">
        <v>38</v>
      </c>
      <c r="F92" s="72" t="s">
        <v>38</v>
      </c>
      <c r="G92" s="72" t="s">
        <v>38</v>
      </c>
      <c r="H92" s="72">
        <v>0</v>
      </c>
      <c r="I92" s="74" t="s">
        <v>126</v>
      </c>
      <c r="J92" s="75">
        <v>0</v>
      </c>
      <c r="K92" s="76" t="s">
        <v>304</v>
      </c>
      <c r="L92" s="68"/>
      <c r="M92" s="69"/>
      <c r="N92" s="60"/>
    </row>
    <row r="93" spans="1:14" s="52" customFormat="1">
      <c r="A93" s="70" t="s">
        <v>127</v>
      </c>
      <c r="B93" s="71">
        <v>617.13300000000004</v>
      </c>
      <c r="C93" s="72">
        <v>15.881348404000001</v>
      </c>
      <c r="D93" s="71">
        <v>135.16200000000001</v>
      </c>
      <c r="E93" s="73">
        <v>13.78846922</v>
      </c>
      <c r="F93" s="72">
        <v>19.268858040000001</v>
      </c>
      <c r="G93" s="72">
        <v>22.8</v>
      </c>
      <c r="H93" s="72">
        <v>20.799814919999999</v>
      </c>
      <c r="I93" s="74">
        <v>19.359617777</v>
      </c>
      <c r="J93" s="75">
        <v>0</v>
      </c>
      <c r="K93" s="76" t="s">
        <v>32</v>
      </c>
      <c r="L93" s="68"/>
      <c r="M93" s="69"/>
      <c r="N93" s="60"/>
    </row>
    <row r="94" spans="1:14" s="52" customFormat="1">
      <c r="A94" s="70" t="s">
        <v>128</v>
      </c>
      <c r="B94" s="71">
        <v>6095.22</v>
      </c>
      <c r="C94" s="72">
        <v>33.181567393000002</v>
      </c>
      <c r="D94" s="71">
        <v>660.6</v>
      </c>
      <c r="E94" s="78">
        <v>43.070802110000002</v>
      </c>
      <c r="F94" s="79">
        <v>33.358433310000002</v>
      </c>
      <c r="G94" s="79">
        <v>31</v>
      </c>
      <c r="H94" s="72">
        <v>34.093614219999999</v>
      </c>
      <c r="I94" s="74">
        <v>36.777785973999997</v>
      </c>
      <c r="J94" s="75">
        <v>0</v>
      </c>
      <c r="K94" s="76" t="s">
        <v>32</v>
      </c>
      <c r="L94" s="68"/>
      <c r="M94" s="69"/>
      <c r="N94" s="60"/>
    </row>
    <row r="95" spans="1:14" s="52" customFormat="1" ht="12.75" customHeight="1">
      <c r="A95" s="70" t="s">
        <v>129</v>
      </c>
      <c r="B95" s="71">
        <v>5176.777</v>
      </c>
      <c r="C95" s="72">
        <v>33.282844355999998</v>
      </c>
      <c r="D95" s="71">
        <v>382.13099999999997</v>
      </c>
      <c r="E95" s="73">
        <v>33.823755490000003</v>
      </c>
      <c r="F95" s="72">
        <v>36.160189889999998</v>
      </c>
      <c r="G95" s="72">
        <v>34.379734419999998</v>
      </c>
      <c r="H95" s="72">
        <v>34.30868426</v>
      </c>
      <c r="I95" s="74">
        <v>35.739663839999999</v>
      </c>
      <c r="J95" s="75">
        <v>0</v>
      </c>
      <c r="K95" s="76" t="s">
        <v>32</v>
      </c>
      <c r="L95" s="68"/>
      <c r="M95" s="69"/>
      <c r="N95" s="60"/>
    </row>
    <row r="96" spans="1:14" s="52" customFormat="1">
      <c r="A96" s="70" t="s">
        <v>130</v>
      </c>
      <c r="B96" s="71">
        <v>5283.0330000000004</v>
      </c>
      <c r="C96" s="72">
        <v>21.149331482000001</v>
      </c>
      <c r="D96" s="71">
        <v>253.8</v>
      </c>
      <c r="E96" s="73">
        <v>20.510742579999999</v>
      </c>
      <c r="F96" s="72">
        <v>18.440116669999998</v>
      </c>
      <c r="G96" s="72">
        <v>26.785919270000001</v>
      </c>
      <c r="H96" s="72">
        <v>24.216501050000002</v>
      </c>
      <c r="I96" s="74">
        <v>22.165357755999999</v>
      </c>
      <c r="J96" s="75">
        <v>0</v>
      </c>
      <c r="K96" s="76" t="s">
        <v>32</v>
      </c>
      <c r="L96" s="68"/>
      <c r="M96" s="69"/>
      <c r="N96" s="60"/>
    </row>
    <row r="97" spans="1:14" s="52" customFormat="1" ht="12.75" customHeight="1">
      <c r="A97" s="70" t="s">
        <v>131</v>
      </c>
      <c r="B97" s="71">
        <v>191.80699999999999</v>
      </c>
      <c r="C97" s="72">
        <v>4.7275765645999996</v>
      </c>
      <c r="D97" s="71">
        <v>534.16</v>
      </c>
      <c r="E97" s="73">
        <v>34</v>
      </c>
      <c r="F97" s="72">
        <v>20.9271636</v>
      </c>
      <c r="G97" s="72">
        <v>10.80010274</v>
      </c>
      <c r="H97" s="72">
        <v>17.226007020000001</v>
      </c>
      <c r="I97" s="74">
        <v>17.893322850000001</v>
      </c>
      <c r="J97" s="75">
        <v>0</v>
      </c>
      <c r="K97" s="76" t="s">
        <v>100</v>
      </c>
      <c r="L97" s="68"/>
      <c r="M97" s="69"/>
      <c r="N97" s="60"/>
    </row>
    <row r="98" spans="1:14" s="52" customFormat="1">
      <c r="A98" s="70" t="s">
        <v>132</v>
      </c>
      <c r="B98" s="71">
        <v>5656.482</v>
      </c>
      <c r="C98" s="72">
        <v>20.331393604999999</v>
      </c>
      <c r="D98" s="71">
        <v>856.92700000000002</v>
      </c>
      <c r="E98" s="73">
        <v>21.581143740000002</v>
      </c>
      <c r="F98" s="72">
        <v>22.680147340000001</v>
      </c>
      <c r="G98" s="72">
        <v>24.527557810000001</v>
      </c>
      <c r="H98" s="72">
        <v>24.140755389999999</v>
      </c>
      <c r="I98" s="74">
        <v>23.411491822999999</v>
      </c>
      <c r="J98" s="75">
        <v>0</v>
      </c>
      <c r="K98" s="76" t="s">
        <v>32</v>
      </c>
      <c r="L98" s="68"/>
      <c r="M98" s="69"/>
      <c r="N98" s="60"/>
    </row>
    <row r="99" spans="1:14" s="52" customFormat="1">
      <c r="A99" s="70" t="s">
        <v>133</v>
      </c>
      <c r="B99" s="71">
        <v>4554.88</v>
      </c>
      <c r="C99" s="72">
        <v>26.311843124999999</v>
      </c>
      <c r="D99" s="71">
        <v>0</v>
      </c>
      <c r="E99" s="73">
        <v>31.231748580000001</v>
      </c>
      <c r="F99" s="72">
        <v>29.771472410000001</v>
      </c>
      <c r="G99" s="72">
        <v>30.795500000000001</v>
      </c>
      <c r="H99" s="72">
        <v>29.551679549999999</v>
      </c>
      <c r="I99" s="74">
        <v>26.311843124999999</v>
      </c>
      <c r="J99" s="75">
        <v>0</v>
      </c>
      <c r="K99" s="76" t="s">
        <v>32</v>
      </c>
      <c r="L99" s="68"/>
      <c r="M99" s="69"/>
      <c r="N99" s="60"/>
    </row>
    <row r="100" spans="1:14" s="52" customFormat="1">
      <c r="A100" s="70" t="s">
        <v>134</v>
      </c>
      <c r="B100" s="71">
        <v>338.27600000000001</v>
      </c>
      <c r="C100" s="72">
        <v>13.350277245999999</v>
      </c>
      <c r="D100" s="71">
        <v>102.75</v>
      </c>
      <c r="E100" s="73">
        <v>22.152226049999999</v>
      </c>
      <c r="F100" s="72">
        <v>22.7</v>
      </c>
      <c r="G100" s="72">
        <v>18.638077899999999</v>
      </c>
      <c r="H100" s="72">
        <v>10.053275579999999</v>
      </c>
      <c r="I100" s="74">
        <v>17.405371273</v>
      </c>
      <c r="J100" s="75">
        <v>0</v>
      </c>
      <c r="K100" s="76" t="s">
        <v>32</v>
      </c>
      <c r="L100" s="68"/>
      <c r="M100" s="69"/>
      <c r="N100" s="60"/>
    </row>
    <row r="101" spans="1:14" s="52" customFormat="1">
      <c r="A101" s="70" t="s">
        <v>135</v>
      </c>
      <c r="B101" s="71">
        <v>3292.69</v>
      </c>
      <c r="C101" s="72">
        <v>21.430067425000001</v>
      </c>
      <c r="D101" s="71">
        <v>58.2</v>
      </c>
      <c r="E101" s="73">
        <v>27.401049029999999</v>
      </c>
      <c r="F101" s="72">
        <v>29.191875230000001</v>
      </c>
      <c r="G101" s="72">
        <v>24.14458174</v>
      </c>
      <c r="H101" s="72">
        <v>22.81385259</v>
      </c>
      <c r="I101" s="74">
        <v>21.808854959000001</v>
      </c>
      <c r="J101" s="75">
        <v>0</v>
      </c>
      <c r="K101" s="76" t="s">
        <v>32</v>
      </c>
      <c r="L101" s="68"/>
      <c r="M101" s="69"/>
      <c r="N101" s="60"/>
    </row>
    <row r="102" spans="1:14" s="52" customFormat="1">
      <c r="A102" s="70" t="s">
        <v>136</v>
      </c>
      <c r="B102" s="71">
        <v>1760.35</v>
      </c>
      <c r="C102" s="72">
        <v>15.930221403999999</v>
      </c>
      <c r="D102" s="71">
        <v>296.173</v>
      </c>
      <c r="E102" s="73">
        <v>17.75823145</v>
      </c>
      <c r="F102" s="72">
        <v>16.336262380000001</v>
      </c>
      <c r="G102" s="72">
        <v>20.703933750000001</v>
      </c>
      <c r="H102" s="72">
        <v>21.12418469</v>
      </c>
      <c r="I102" s="74">
        <v>18.610427876999999</v>
      </c>
      <c r="J102" s="75">
        <v>0</v>
      </c>
      <c r="K102" s="76" t="s">
        <v>32</v>
      </c>
      <c r="L102" s="68"/>
      <c r="M102" s="69"/>
      <c r="N102" s="60"/>
    </row>
    <row r="103" spans="1:14" s="52" customFormat="1">
      <c r="A103" s="70" t="s">
        <v>137</v>
      </c>
      <c r="B103" s="71">
        <v>161.67699999999999</v>
      </c>
      <c r="C103" s="72">
        <v>14.859881803</v>
      </c>
      <c r="D103" s="71">
        <v>60.75</v>
      </c>
      <c r="E103" s="73">
        <v>24.073394499999999</v>
      </c>
      <c r="F103" s="72">
        <v>21.244010769999999</v>
      </c>
      <c r="G103" s="72">
        <v>18.077813169999999</v>
      </c>
      <c r="H103" s="72">
        <v>22.41596998</v>
      </c>
      <c r="I103" s="74">
        <v>20.443470188999999</v>
      </c>
      <c r="J103" s="75">
        <v>0</v>
      </c>
      <c r="K103" s="76" t="s">
        <v>32</v>
      </c>
      <c r="L103" s="68"/>
      <c r="M103" s="69"/>
      <c r="N103" s="60"/>
    </row>
    <row r="104" spans="1:14" s="52" customFormat="1">
      <c r="A104" s="70" t="s">
        <v>138</v>
      </c>
      <c r="B104" s="71">
        <v>63.12</v>
      </c>
      <c r="C104" s="72">
        <v>14.105658353000001</v>
      </c>
      <c r="D104" s="71">
        <v>114.807</v>
      </c>
      <c r="E104" s="73">
        <v>45.019493179999998</v>
      </c>
      <c r="F104" s="72">
        <v>27.79870888</v>
      </c>
      <c r="G104" s="72">
        <v>32.799999999999997</v>
      </c>
      <c r="H104" s="72">
        <v>45.258852529999999</v>
      </c>
      <c r="I104" s="74">
        <v>39.762000536000002</v>
      </c>
      <c r="J104" s="75">
        <v>0</v>
      </c>
      <c r="K104" s="76" t="s">
        <v>32</v>
      </c>
      <c r="L104" s="68"/>
      <c r="M104" s="69"/>
      <c r="N104" s="60"/>
    </row>
    <row r="105" spans="1:14" s="52" customFormat="1">
      <c r="A105" s="70" t="s">
        <v>139</v>
      </c>
      <c r="B105" s="71">
        <v>330.22399999999999</v>
      </c>
      <c r="C105" s="72">
        <v>20.388728359000002</v>
      </c>
      <c r="D105" s="71">
        <v>77.95</v>
      </c>
      <c r="E105" s="73">
        <v>32.743441359999998</v>
      </c>
      <c r="F105" s="72">
        <v>21.42561426</v>
      </c>
      <c r="G105" s="72">
        <v>24.097902359999999</v>
      </c>
      <c r="H105" s="72">
        <v>25.983689200000001</v>
      </c>
      <c r="I105" s="74">
        <v>25.201526264999998</v>
      </c>
      <c r="J105" s="75">
        <v>0</v>
      </c>
      <c r="K105" s="76" t="s">
        <v>32</v>
      </c>
      <c r="L105" s="68"/>
      <c r="M105" s="69"/>
      <c r="N105" s="60"/>
    </row>
    <row r="106" spans="1:14" s="52" customFormat="1">
      <c r="A106" s="70" t="s">
        <v>140</v>
      </c>
      <c r="B106" s="71">
        <v>45.35</v>
      </c>
      <c r="C106" s="72">
        <v>7.9071336015</v>
      </c>
      <c r="D106" s="71">
        <v>89.884</v>
      </c>
      <c r="E106" s="73">
        <v>12.60720268</v>
      </c>
      <c r="F106" s="72">
        <v>13.179623980000001</v>
      </c>
      <c r="G106" s="72">
        <v>15.81932941</v>
      </c>
      <c r="H106" s="72">
        <v>24.5389029</v>
      </c>
      <c r="I106" s="74">
        <v>23.579124706999998</v>
      </c>
      <c r="J106" s="75">
        <v>0</v>
      </c>
      <c r="K106" s="76" t="s">
        <v>32</v>
      </c>
      <c r="L106" s="68"/>
      <c r="M106" s="69"/>
      <c r="N106" s="60"/>
    </row>
    <row r="107" spans="1:14" s="52" customFormat="1">
      <c r="A107" s="70" t="s">
        <v>141</v>
      </c>
      <c r="B107" s="71">
        <v>2276.88</v>
      </c>
      <c r="C107" s="72">
        <v>25.097997662000001</v>
      </c>
      <c r="D107" s="71">
        <v>323.80200000000002</v>
      </c>
      <c r="E107" s="73">
        <v>23.87903279</v>
      </c>
      <c r="F107" s="72">
        <v>27.95726582</v>
      </c>
      <c r="G107" s="72">
        <v>29.145752170000002</v>
      </c>
      <c r="H107" s="72">
        <v>30.672663329999999</v>
      </c>
      <c r="I107" s="74">
        <v>28.667259914999999</v>
      </c>
      <c r="J107" s="75">
        <v>0</v>
      </c>
      <c r="K107" s="76" t="s">
        <v>32</v>
      </c>
      <c r="L107" s="68"/>
      <c r="M107" s="69"/>
      <c r="N107" s="60"/>
    </row>
    <row r="108" spans="1:14" s="52" customFormat="1">
      <c r="A108" s="70" t="s">
        <v>142</v>
      </c>
      <c r="B108" s="71">
        <v>168.762</v>
      </c>
      <c r="C108" s="72">
        <v>18.898743533000001</v>
      </c>
      <c r="D108" s="71">
        <v>52</v>
      </c>
      <c r="E108" s="73">
        <v>21.55749806</v>
      </c>
      <c r="F108" s="72">
        <v>23.66343826</v>
      </c>
      <c r="G108" s="72">
        <v>26.666666670000001</v>
      </c>
      <c r="H108" s="72">
        <v>29.988051240000001</v>
      </c>
      <c r="I108" s="74">
        <v>24.721942260999999</v>
      </c>
      <c r="J108" s="75">
        <v>0</v>
      </c>
      <c r="K108" s="76" t="s">
        <v>32</v>
      </c>
      <c r="L108" s="68"/>
      <c r="M108" s="69"/>
      <c r="N108" s="60"/>
    </row>
    <row r="109" spans="1:14" s="52" customFormat="1">
      <c r="A109" s="70" t="s">
        <v>143</v>
      </c>
      <c r="B109" s="71">
        <v>691.04700000000003</v>
      </c>
      <c r="C109" s="72">
        <v>27.531248431000002</v>
      </c>
      <c r="D109" s="71">
        <v>55.329000000000001</v>
      </c>
      <c r="E109" s="73">
        <v>29.126181020000001</v>
      </c>
      <c r="F109" s="72">
        <v>30.329653050000001</v>
      </c>
      <c r="G109" s="72">
        <v>34.1</v>
      </c>
      <c r="H109" s="72">
        <v>32.698220980000002</v>
      </c>
      <c r="I109" s="74">
        <v>29.735550663000001</v>
      </c>
      <c r="J109" s="75">
        <v>0</v>
      </c>
      <c r="K109" s="76" t="s">
        <v>32</v>
      </c>
      <c r="L109" s="68"/>
      <c r="M109" s="69"/>
      <c r="N109" s="60"/>
    </row>
    <row r="110" spans="1:14" s="52" customFormat="1">
      <c r="A110" s="70" t="s">
        <v>144</v>
      </c>
      <c r="B110" s="71">
        <v>471.82499999999999</v>
      </c>
      <c r="C110" s="72">
        <v>23.640422078</v>
      </c>
      <c r="D110" s="71">
        <v>229</v>
      </c>
      <c r="E110" s="73">
        <v>19.401840490000001</v>
      </c>
      <c r="F110" s="72">
        <v>26.95486983</v>
      </c>
      <c r="G110" s="72">
        <v>31.62371023</v>
      </c>
      <c r="H110" s="72">
        <v>26.916408329999999</v>
      </c>
      <c r="I110" s="74">
        <v>35.114287718</v>
      </c>
      <c r="J110" s="75">
        <v>0</v>
      </c>
      <c r="K110" s="76" t="s">
        <v>32</v>
      </c>
      <c r="L110" s="68"/>
      <c r="M110" s="69"/>
      <c r="N110" s="60"/>
    </row>
    <row r="111" spans="1:14" s="52" customFormat="1">
      <c r="A111" s="70" t="s">
        <v>145</v>
      </c>
      <c r="B111" s="71">
        <v>812.70600000000002</v>
      </c>
      <c r="C111" s="72">
        <v>13.417635260000001</v>
      </c>
      <c r="D111" s="71">
        <v>0</v>
      </c>
      <c r="E111" s="73">
        <v>41.664165769999997</v>
      </c>
      <c r="F111" s="72">
        <v>22.882089730000001</v>
      </c>
      <c r="G111" s="72">
        <v>26.077344950000001</v>
      </c>
      <c r="H111" s="72">
        <v>17.55482597</v>
      </c>
      <c r="I111" s="74">
        <v>13.417635260000001</v>
      </c>
      <c r="J111" s="75">
        <v>0</v>
      </c>
      <c r="K111" s="76" t="s">
        <v>32</v>
      </c>
      <c r="L111" s="68"/>
      <c r="M111" s="69"/>
      <c r="N111" s="60"/>
    </row>
    <row r="112" spans="1:14" s="52" customFormat="1">
      <c r="A112" s="70" t="s">
        <v>146</v>
      </c>
      <c r="B112" s="71">
        <v>3652.2420000000002</v>
      </c>
      <c r="C112" s="72">
        <v>18.454035292</v>
      </c>
      <c r="D112" s="71">
        <v>561.62800000000004</v>
      </c>
      <c r="E112" s="73">
        <v>15.342872379999999</v>
      </c>
      <c r="F112" s="72">
        <v>16.979348739999999</v>
      </c>
      <c r="G112" s="72">
        <v>19.71088653</v>
      </c>
      <c r="H112" s="72">
        <v>19.37950687</v>
      </c>
      <c r="I112" s="74">
        <v>21.291827238</v>
      </c>
      <c r="J112" s="75">
        <v>0</v>
      </c>
      <c r="K112" s="76" t="s">
        <v>32</v>
      </c>
      <c r="L112" s="68"/>
      <c r="M112" s="69"/>
      <c r="N112" s="60"/>
    </row>
    <row r="113" spans="1:14" s="52" customFormat="1">
      <c r="A113" s="70" t="s">
        <v>147</v>
      </c>
      <c r="B113" s="71">
        <v>4925.2950000000001</v>
      </c>
      <c r="C113" s="72">
        <v>18.562869569</v>
      </c>
      <c r="D113" s="71">
        <v>1237.1559999999999</v>
      </c>
      <c r="E113" s="73">
        <v>23.493570810000001</v>
      </c>
      <c r="F113" s="72">
        <v>17.81922239</v>
      </c>
      <c r="G113" s="72">
        <v>19.0307414</v>
      </c>
      <c r="H113" s="72">
        <v>21.25602499</v>
      </c>
      <c r="I113" s="74">
        <v>23.225568038999999</v>
      </c>
      <c r="J113" s="75">
        <v>0</v>
      </c>
      <c r="K113" s="76" t="s">
        <v>32</v>
      </c>
      <c r="L113" s="68"/>
      <c r="M113" s="69"/>
      <c r="N113" s="60"/>
    </row>
    <row r="114" spans="1:14" s="52" customFormat="1">
      <c r="A114" s="70" t="s">
        <v>148</v>
      </c>
      <c r="B114" s="71">
        <v>6558.5320000000002</v>
      </c>
      <c r="C114" s="72">
        <v>20.969680835999998</v>
      </c>
      <c r="D114" s="71">
        <v>510</v>
      </c>
      <c r="E114" s="73">
        <v>28.585934550000001</v>
      </c>
      <c r="F114" s="72">
        <v>27.4</v>
      </c>
      <c r="G114" s="72">
        <v>26.529177659999998</v>
      </c>
      <c r="H114" s="72">
        <v>25.56183218</v>
      </c>
      <c r="I114" s="74">
        <v>22.60031056</v>
      </c>
      <c r="J114" s="75">
        <v>0</v>
      </c>
      <c r="K114" s="76" t="s">
        <v>32</v>
      </c>
      <c r="L114" s="68"/>
      <c r="M114" s="69"/>
      <c r="N114" s="60"/>
    </row>
    <row r="115" spans="1:14" s="52" customFormat="1">
      <c r="A115" s="70" t="s">
        <v>149</v>
      </c>
      <c r="B115" s="71">
        <v>4477.0510000000004</v>
      </c>
      <c r="C115" s="72">
        <v>19.755684493</v>
      </c>
      <c r="D115" s="71">
        <v>278</v>
      </c>
      <c r="E115" s="73">
        <v>15.95572391</v>
      </c>
      <c r="F115" s="72">
        <v>17.193034189999999</v>
      </c>
      <c r="G115" s="72">
        <v>17.5</v>
      </c>
      <c r="H115" s="72">
        <v>19.013288230000001</v>
      </c>
      <c r="I115" s="74">
        <v>20.98240277</v>
      </c>
      <c r="J115" s="75">
        <v>0</v>
      </c>
      <c r="K115" s="76" t="s">
        <v>32</v>
      </c>
      <c r="L115" s="68"/>
      <c r="M115" s="69"/>
      <c r="N115" s="60"/>
    </row>
    <row r="116" spans="1:14" s="52" customFormat="1">
      <c r="A116" s="70" t="s">
        <v>150</v>
      </c>
      <c r="B116" s="71">
        <v>3297.5509999999999</v>
      </c>
      <c r="C116" s="72">
        <v>20.857822315</v>
      </c>
      <c r="D116" s="71">
        <v>519.15200000000004</v>
      </c>
      <c r="E116" s="73">
        <v>36.393088730000002</v>
      </c>
      <c r="F116" s="72">
        <v>30.691263769999999</v>
      </c>
      <c r="G116" s="72">
        <v>28.6</v>
      </c>
      <c r="H116" s="72">
        <v>27.787547570000001</v>
      </c>
      <c r="I116" s="74">
        <v>24.141586590999999</v>
      </c>
      <c r="J116" s="75">
        <v>0</v>
      </c>
      <c r="K116" s="76" t="s">
        <v>32</v>
      </c>
      <c r="L116" s="68"/>
      <c r="M116" s="69"/>
      <c r="N116" s="60"/>
    </row>
    <row r="117" spans="1:14" s="52" customFormat="1">
      <c r="A117" s="77" t="s">
        <v>151</v>
      </c>
      <c r="B117" s="71">
        <v>3829.0549999999998</v>
      </c>
      <c r="C117" s="72">
        <v>25.076931435999999</v>
      </c>
      <c r="D117" s="71">
        <v>352</v>
      </c>
      <c r="E117" s="73">
        <v>29.473453849999999</v>
      </c>
      <c r="F117" s="72">
        <v>42.914385279999998</v>
      </c>
      <c r="G117" s="72">
        <v>27.641742390000001</v>
      </c>
      <c r="H117" s="72">
        <v>37.602549119999999</v>
      </c>
      <c r="I117" s="74">
        <v>27.382220827000001</v>
      </c>
      <c r="J117" s="75">
        <v>0</v>
      </c>
      <c r="K117" s="76" t="s">
        <v>32</v>
      </c>
      <c r="L117" s="68"/>
      <c r="M117" s="69"/>
      <c r="N117" s="60"/>
    </row>
    <row r="118" spans="1:14" s="52" customFormat="1">
      <c r="A118" s="77" t="s">
        <v>152</v>
      </c>
      <c r="B118" s="71">
        <v>1221.9280000000001</v>
      </c>
      <c r="C118" s="72">
        <v>25.782416916999999</v>
      </c>
      <c r="D118" s="71">
        <v>405.452</v>
      </c>
      <c r="E118" s="73" t="s">
        <v>38</v>
      </c>
      <c r="F118" s="72" t="s">
        <v>38</v>
      </c>
      <c r="G118" s="72" t="s">
        <v>38</v>
      </c>
      <c r="H118" s="72">
        <v>36.697723179999997</v>
      </c>
      <c r="I118" s="74">
        <v>34.337366557000003</v>
      </c>
      <c r="J118" s="75">
        <v>0</v>
      </c>
      <c r="K118" s="76" t="s">
        <v>32</v>
      </c>
      <c r="L118" s="68"/>
      <c r="M118" s="69"/>
      <c r="N118" s="60"/>
    </row>
    <row r="119" spans="1:14" s="52" customFormat="1">
      <c r="A119" s="70" t="s">
        <v>153</v>
      </c>
      <c r="B119" s="71">
        <v>3886.92</v>
      </c>
      <c r="C119" s="72">
        <v>26.197182643000001</v>
      </c>
      <c r="D119" s="71">
        <v>1984</v>
      </c>
      <c r="E119" s="73">
        <v>34.250879840000003</v>
      </c>
      <c r="F119" s="72">
        <v>40.231004730000002</v>
      </c>
      <c r="G119" s="72">
        <v>43.819659479999999</v>
      </c>
      <c r="H119" s="72">
        <v>42.918200409999997</v>
      </c>
      <c r="I119" s="74">
        <v>39.569006700000003</v>
      </c>
      <c r="J119" s="75">
        <v>0</v>
      </c>
      <c r="K119" s="76" t="s">
        <v>32</v>
      </c>
      <c r="L119" s="68"/>
      <c r="M119" s="69"/>
      <c r="N119" s="60"/>
    </row>
    <row r="120" spans="1:14" s="52" customFormat="1">
      <c r="A120" s="70" t="s">
        <v>154</v>
      </c>
      <c r="B120" s="71">
        <v>3459.1060000000002</v>
      </c>
      <c r="C120" s="72">
        <v>31.517648066</v>
      </c>
      <c r="D120" s="71">
        <v>100</v>
      </c>
      <c r="E120" s="73">
        <v>21.151889690000001</v>
      </c>
      <c r="F120" s="72">
        <v>19.100531490000002</v>
      </c>
      <c r="G120" s="72">
        <v>31.3</v>
      </c>
      <c r="H120" s="72">
        <v>33.242951150000003</v>
      </c>
      <c r="I120" s="74">
        <v>32.428798174999997</v>
      </c>
      <c r="J120" s="75">
        <v>0</v>
      </c>
      <c r="K120" s="76" t="s">
        <v>32</v>
      </c>
      <c r="L120" s="68"/>
      <c r="M120" s="69"/>
      <c r="N120" s="60"/>
    </row>
    <row r="121" spans="1:14" s="52" customFormat="1">
      <c r="A121" s="70" t="s">
        <v>155</v>
      </c>
      <c r="B121" s="71">
        <v>2673.55</v>
      </c>
      <c r="C121" s="72">
        <v>18.285626606000001</v>
      </c>
      <c r="D121" s="71">
        <v>292</v>
      </c>
      <c r="E121" s="73">
        <v>24.68324187</v>
      </c>
      <c r="F121" s="72">
        <v>16.792452829999998</v>
      </c>
      <c r="G121" s="72">
        <v>18.3</v>
      </c>
      <c r="H121" s="72">
        <v>19.088583199999999</v>
      </c>
      <c r="I121" s="74">
        <v>20.282747651000001</v>
      </c>
      <c r="J121" s="75">
        <v>0</v>
      </c>
      <c r="K121" s="76" t="s">
        <v>32</v>
      </c>
      <c r="L121" s="68"/>
      <c r="M121" s="69"/>
      <c r="N121" s="60"/>
    </row>
    <row r="122" spans="1:14" s="52" customFormat="1">
      <c r="A122" s="70" t="s">
        <v>156</v>
      </c>
      <c r="B122" s="71">
        <v>3664.1</v>
      </c>
      <c r="C122" s="72">
        <v>27.628760724999999</v>
      </c>
      <c r="D122" s="71">
        <v>433.125</v>
      </c>
      <c r="E122" s="73">
        <v>54.494696410000003</v>
      </c>
      <c r="F122" s="72">
        <v>40.1640473</v>
      </c>
      <c r="G122" s="72">
        <v>37.937415909999999</v>
      </c>
      <c r="H122" s="72">
        <v>35.245404669999999</v>
      </c>
      <c r="I122" s="74">
        <v>30.894694239</v>
      </c>
      <c r="J122" s="75">
        <v>0</v>
      </c>
      <c r="K122" s="76" t="s">
        <v>32</v>
      </c>
      <c r="L122" s="68"/>
      <c r="M122" s="69"/>
      <c r="N122" s="60"/>
    </row>
    <row r="123" spans="1:14" s="52" customFormat="1">
      <c r="A123" s="70" t="s">
        <v>157</v>
      </c>
      <c r="B123" s="71">
        <v>178</v>
      </c>
      <c r="C123" s="72">
        <v>15.237116931999999</v>
      </c>
      <c r="D123" s="71">
        <v>173.5</v>
      </c>
      <c r="E123" s="73">
        <v>23.8</v>
      </c>
      <c r="F123" s="72">
        <v>25.54097251</v>
      </c>
      <c r="G123" s="72">
        <v>34.131991220000003</v>
      </c>
      <c r="H123" s="72">
        <v>34.167818050000001</v>
      </c>
      <c r="I123" s="74">
        <v>30.089025851999999</v>
      </c>
      <c r="J123" s="75">
        <v>0</v>
      </c>
      <c r="K123" s="76" t="s">
        <v>32</v>
      </c>
      <c r="L123" s="68"/>
      <c r="M123" s="69"/>
      <c r="N123" s="60"/>
    </row>
    <row r="124" spans="1:14" s="52" customFormat="1" ht="12" customHeight="1">
      <c r="A124" s="70" t="s">
        <v>158</v>
      </c>
      <c r="B124" s="71">
        <v>4928.3190000000004</v>
      </c>
      <c r="C124" s="72">
        <v>26.897181917000001</v>
      </c>
      <c r="D124" s="71">
        <v>549.00099999999998</v>
      </c>
      <c r="E124" s="73">
        <v>28.157338070000002</v>
      </c>
      <c r="F124" s="72">
        <v>32.88348835</v>
      </c>
      <c r="G124" s="72">
        <v>31.246998059999999</v>
      </c>
      <c r="H124" s="72">
        <v>31.049668780000001</v>
      </c>
      <c r="I124" s="74">
        <v>29.893453011999998</v>
      </c>
      <c r="J124" s="75">
        <v>0</v>
      </c>
      <c r="K124" s="76" t="s">
        <v>32</v>
      </c>
      <c r="L124" s="68"/>
      <c r="M124" s="69"/>
      <c r="N124" s="60"/>
    </row>
    <row r="125" spans="1:14" s="52" customFormat="1" ht="12.75" customHeight="1">
      <c r="A125" s="70" t="s">
        <v>159</v>
      </c>
      <c r="B125" s="71">
        <v>6042.098</v>
      </c>
      <c r="C125" s="72">
        <v>18.673140659000001</v>
      </c>
      <c r="D125" s="71">
        <v>1916.8119999999999</v>
      </c>
      <c r="E125" s="73">
        <v>40.441632679999998</v>
      </c>
      <c r="F125" s="72">
        <v>31.8</v>
      </c>
      <c r="G125" s="72">
        <v>32.1</v>
      </c>
      <c r="H125" s="72">
        <v>32.386622240000001</v>
      </c>
      <c r="I125" s="74">
        <v>24.597059816000002</v>
      </c>
      <c r="J125" s="75">
        <v>0</v>
      </c>
      <c r="K125" s="76" t="s">
        <v>32</v>
      </c>
      <c r="L125" s="68"/>
      <c r="M125" s="69"/>
      <c r="N125" s="60"/>
    </row>
    <row r="126" spans="1:14" s="52" customFormat="1" ht="12.75" customHeight="1">
      <c r="A126" s="70" t="s">
        <v>160</v>
      </c>
      <c r="B126" s="71">
        <v>2690.05</v>
      </c>
      <c r="C126" s="72">
        <v>34.331874575000001</v>
      </c>
      <c r="D126" s="71">
        <v>424</v>
      </c>
      <c r="E126" s="73">
        <v>27.694025679999999</v>
      </c>
      <c r="F126" s="72">
        <v>35.042605729999998</v>
      </c>
      <c r="G126" s="72">
        <v>45.4</v>
      </c>
      <c r="H126" s="72">
        <v>37.957927310000002</v>
      </c>
      <c r="I126" s="74">
        <v>39.743192141000002</v>
      </c>
      <c r="J126" s="75">
        <v>0</v>
      </c>
      <c r="K126" s="76" t="s">
        <v>161</v>
      </c>
      <c r="L126" s="68"/>
      <c r="M126" s="69"/>
      <c r="N126" s="60"/>
    </row>
    <row r="127" spans="1:14" s="52" customFormat="1">
      <c r="A127" s="70" t="s">
        <v>162</v>
      </c>
      <c r="B127" s="71">
        <v>3421.123</v>
      </c>
      <c r="C127" s="72">
        <v>15.994927252</v>
      </c>
      <c r="D127" s="71">
        <v>876.49900000000002</v>
      </c>
      <c r="E127" s="73">
        <v>24.296114620000001</v>
      </c>
      <c r="F127" s="72">
        <v>28.111302670000001</v>
      </c>
      <c r="G127" s="72">
        <v>26.443617629999999</v>
      </c>
      <c r="H127" s="72">
        <v>32.225067289999998</v>
      </c>
      <c r="I127" s="74">
        <v>20.092861684999999</v>
      </c>
      <c r="J127" s="75">
        <v>0</v>
      </c>
      <c r="K127" s="76" t="s">
        <v>32</v>
      </c>
      <c r="L127" s="68"/>
      <c r="M127" s="69"/>
      <c r="N127" s="60"/>
    </row>
    <row r="128" spans="1:14" s="52" customFormat="1">
      <c r="A128" s="70" t="s">
        <v>163</v>
      </c>
      <c r="B128" s="71">
        <v>1895.45</v>
      </c>
      <c r="C128" s="72">
        <v>23.313651607000001</v>
      </c>
      <c r="D128" s="71">
        <v>170.30600000000001</v>
      </c>
      <c r="E128" s="73">
        <v>26.150603019999998</v>
      </c>
      <c r="F128" s="72">
        <v>26.38284784</v>
      </c>
      <c r="G128" s="72">
        <v>28.380435420000001</v>
      </c>
      <c r="H128" s="72">
        <v>28.321425059999999</v>
      </c>
      <c r="I128" s="74">
        <v>25.408380958999999</v>
      </c>
      <c r="J128" s="75">
        <v>0</v>
      </c>
      <c r="K128" s="76" t="s">
        <v>32</v>
      </c>
      <c r="L128" s="68"/>
      <c r="M128" s="69"/>
      <c r="N128" s="60"/>
    </row>
    <row r="129" spans="1:14" s="52" customFormat="1" ht="13.5" customHeight="1">
      <c r="A129" s="70" t="s">
        <v>164</v>
      </c>
      <c r="B129" s="71">
        <v>3060.7890000000002</v>
      </c>
      <c r="C129" s="72">
        <v>16.562119535000001</v>
      </c>
      <c r="D129" s="71">
        <v>682</v>
      </c>
      <c r="E129" s="73">
        <v>16.301953090000001</v>
      </c>
      <c r="F129" s="72">
        <v>23.542211200000001</v>
      </c>
      <c r="G129" s="72">
        <v>23.818298680000002</v>
      </c>
      <c r="H129" s="72">
        <v>20.776115390000001</v>
      </c>
      <c r="I129" s="74">
        <v>20.544661284</v>
      </c>
      <c r="J129" s="75">
        <v>54</v>
      </c>
      <c r="K129" s="76" t="s">
        <v>32</v>
      </c>
      <c r="L129" s="68"/>
      <c r="M129" s="69"/>
      <c r="N129" s="60"/>
    </row>
    <row r="130" spans="1:14" s="52" customFormat="1" ht="12.75" customHeight="1">
      <c r="A130" s="70" t="s">
        <v>165</v>
      </c>
      <c r="B130" s="71">
        <v>3189.4949999999999</v>
      </c>
      <c r="C130" s="72">
        <v>21.625131704000001</v>
      </c>
      <c r="D130" s="71">
        <v>235.15</v>
      </c>
      <c r="E130" s="73">
        <v>19.507161350000001</v>
      </c>
      <c r="F130" s="72">
        <v>22.613182800000001</v>
      </c>
      <c r="G130" s="72">
        <v>22.2</v>
      </c>
      <c r="H130" s="72">
        <v>23.37551504</v>
      </c>
      <c r="I130" s="74">
        <v>23.219474921</v>
      </c>
      <c r="J130" s="75">
        <v>0</v>
      </c>
      <c r="K130" s="76" t="s">
        <v>32</v>
      </c>
      <c r="L130" s="68"/>
      <c r="M130" s="69"/>
      <c r="N130" s="60"/>
    </row>
    <row r="131" spans="1:14" s="52" customFormat="1" ht="11.25" customHeight="1">
      <c r="A131" s="70" t="s">
        <v>166</v>
      </c>
      <c r="B131" s="71">
        <v>102.96599999999999</v>
      </c>
      <c r="C131" s="72">
        <v>7.5695822857000001</v>
      </c>
      <c r="D131" s="71">
        <v>85</v>
      </c>
      <c r="E131" s="73">
        <v>17.2</v>
      </c>
      <c r="F131" s="72">
        <v>11.26621344</v>
      </c>
      <c r="G131" s="72">
        <v>16.922716990000001</v>
      </c>
      <c r="H131" s="72">
        <v>5.022422218</v>
      </c>
      <c r="I131" s="74">
        <v>13.818387660999999</v>
      </c>
      <c r="J131" s="75">
        <v>0</v>
      </c>
      <c r="K131" s="76" t="s">
        <v>81</v>
      </c>
      <c r="L131" s="68"/>
      <c r="M131" s="69"/>
      <c r="N131" s="60"/>
    </row>
    <row r="132" spans="1:14" s="52" customFormat="1" ht="12.75" customHeight="1">
      <c r="A132" s="70" t="s">
        <v>167</v>
      </c>
      <c r="B132" s="71">
        <v>3411.7959999999998</v>
      </c>
      <c r="C132" s="72">
        <v>20.220161654999998</v>
      </c>
      <c r="D132" s="71">
        <v>157.27799999999999</v>
      </c>
      <c r="E132" s="73">
        <v>20.003134660000001</v>
      </c>
      <c r="F132" s="72">
        <v>21.29798478</v>
      </c>
      <c r="G132" s="72">
        <v>20.46914962</v>
      </c>
      <c r="H132" s="72">
        <v>21.763944380000002</v>
      </c>
      <c r="I132" s="74">
        <v>21.152276758999999</v>
      </c>
      <c r="J132" s="75">
        <v>0</v>
      </c>
      <c r="K132" s="76" t="s">
        <v>32</v>
      </c>
      <c r="L132" s="68"/>
      <c r="M132" s="69"/>
      <c r="N132" s="60"/>
    </row>
    <row r="133" spans="1:14" s="52" customFormat="1" ht="12.75" customHeight="1">
      <c r="A133" s="70" t="s">
        <v>168</v>
      </c>
      <c r="B133" s="71">
        <v>1662.4459999999999</v>
      </c>
      <c r="C133" s="72">
        <v>26.623228956999998</v>
      </c>
      <c r="D133" s="71">
        <v>82.561999999999998</v>
      </c>
      <c r="E133" s="84">
        <v>32.059056769999998</v>
      </c>
      <c r="F133" s="74">
        <v>35</v>
      </c>
      <c r="G133" s="72">
        <v>29.1</v>
      </c>
      <c r="H133" s="72">
        <v>26.504502339999998</v>
      </c>
      <c r="I133" s="74">
        <v>27.945417485</v>
      </c>
      <c r="J133" s="75">
        <v>0</v>
      </c>
      <c r="K133" s="76" t="s">
        <v>161</v>
      </c>
      <c r="L133" s="68"/>
      <c r="M133" s="69"/>
      <c r="N133" s="60"/>
    </row>
    <row r="134" spans="1:14" s="52" customFormat="1" ht="13.5" thickBot="1">
      <c r="A134" s="85"/>
      <c r="B134" s="86">
        <f>SUM(B9:B133)</f>
        <v>370067.97224579996</v>
      </c>
      <c r="C134" s="86"/>
      <c r="D134" s="86">
        <f>SUM(D9:D133)</f>
        <v>43255.527999999991</v>
      </c>
      <c r="E134" s="87"/>
      <c r="F134" s="87"/>
      <c r="G134" s="87"/>
      <c r="H134" s="87"/>
      <c r="I134" s="87"/>
      <c r="J134" s="87">
        <f>SUM(J9:J133)</f>
        <v>415.685</v>
      </c>
      <c r="K134" s="88"/>
    </row>
    <row r="135" spans="1:14" ht="13.5" thickTop="1"/>
  </sheetData>
  <mergeCells count="6">
    <mergeCell ref="A3:H3"/>
    <mergeCell ref="A4:H4"/>
    <mergeCell ref="B6:D6"/>
    <mergeCell ref="E6:J6"/>
    <mergeCell ref="B7:C7"/>
    <mergeCell ref="E7:I7"/>
  </mergeCells>
  <pageMargins left="0.70866141732283472" right="0.70866141732283472" top="0.74803149606299213" bottom="0.74803149606299213" header="0.31496062992125984" footer="0.31496062992125984"/>
  <pageSetup paperSize="8" fitToHeight="3" orientation="landscape" r:id="rId1"/>
</worksheet>
</file>

<file path=xl/worksheets/sheet3.xml><?xml version="1.0" encoding="utf-8"?>
<worksheet xmlns="http://schemas.openxmlformats.org/spreadsheetml/2006/main" xmlns:r="http://schemas.openxmlformats.org/officeDocument/2006/relationships">
  <dimension ref="A1:K220"/>
  <sheetViews>
    <sheetView showGridLines="0" tabSelected="1" zoomScale="85" workbookViewId="0">
      <pane ySplit="9" topLeftCell="A10" activePane="bottomLeft" state="frozen"/>
      <selection activeCell="K133" sqref="K133"/>
      <selection pane="bottomLeft" activeCell="L131" sqref="L131"/>
    </sheetView>
  </sheetViews>
  <sheetFormatPr defaultRowHeight="12.75"/>
  <cols>
    <col min="1" max="1" width="9.140625" style="89"/>
    <col min="2" max="2" width="35.28515625" style="89" customWidth="1"/>
    <col min="3" max="8" width="9.140625" style="89"/>
    <col min="9" max="9" width="9.42578125" style="89" bestFit="1" customWidth="1"/>
    <col min="10" max="10" width="9.140625" style="89"/>
    <col min="11" max="11" width="31.5703125" style="89" bestFit="1" customWidth="1"/>
    <col min="12" max="16384" width="9.140625" style="89"/>
  </cols>
  <sheetData>
    <row r="1" spans="1:11" ht="18.75">
      <c r="A1" s="1" t="s">
        <v>169</v>
      </c>
    </row>
    <row r="3" spans="1:11">
      <c r="A3" s="89" t="s">
        <v>170</v>
      </c>
    </row>
    <row r="5" spans="1:11" ht="41.25" customHeight="1">
      <c r="A5" s="122" t="s">
        <v>171</v>
      </c>
      <c r="B5" s="122"/>
      <c r="C5" s="122"/>
      <c r="D5" s="122"/>
      <c r="E5" s="122"/>
      <c r="F5" s="122"/>
      <c r="G5" s="122"/>
      <c r="H5" s="122"/>
      <c r="I5" s="122"/>
      <c r="J5" s="122"/>
    </row>
    <row r="7" spans="1:11" ht="15">
      <c r="A7" s="90"/>
      <c r="B7" s="90"/>
      <c r="C7" s="123" t="s">
        <v>172</v>
      </c>
      <c r="D7" s="123"/>
      <c r="E7" s="123"/>
      <c r="F7" s="123"/>
      <c r="G7" s="123"/>
      <c r="H7" s="123"/>
      <c r="I7" s="123"/>
      <c r="J7" s="123"/>
    </row>
    <row r="8" spans="1:11" ht="37.5" customHeight="1">
      <c r="A8" s="91" t="s">
        <v>24</v>
      </c>
      <c r="B8" s="91"/>
      <c r="C8" s="124" t="s">
        <v>173</v>
      </c>
      <c r="D8" s="125"/>
      <c r="E8" s="92"/>
      <c r="F8" s="126" t="s">
        <v>174</v>
      </c>
      <c r="G8" s="126"/>
      <c r="H8" s="93"/>
      <c r="I8" s="126" t="s">
        <v>175</v>
      </c>
      <c r="J8" s="126"/>
    </row>
    <row r="9" spans="1:11">
      <c r="A9" s="94"/>
      <c r="B9" s="94"/>
      <c r="C9" s="95" t="s">
        <v>176</v>
      </c>
      <c r="D9" s="96" t="s">
        <v>30</v>
      </c>
      <c r="E9" s="95"/>
      <c r="F9" s="95" t="s">
        <v>176</v>
      </c>
      <c r="G9" s="95" t="s">
        <v>30</v>
      </c>
      <c r="H9" s="97"/>
      <c r="I9" s="95" t="s">
        <v>176</v>
      </c>
      <c r="J9" s="95" t="s">
        <v>30</v>
      </c>
      <c r="K9" s="89" t="s">
        <v>28</v>
      </c>
    </row>
    <row r="10" spans="1:11">
      <c r="A10" s="98" t="s">
        <v>177</v>
      </c>
      <c r="B10" s="98" t="s">
        <v>31</v>
      </c>
      <c r="C10" s="99">
        <v>2466</v>
      </c>
      <c r="D10" s="100">
        <v>33.674723473999997</v>
      </c>
      <c r="E10" s="98"/>
      <c r="F10" s="99">
        <v>1206</v>
      </c>
      <c r="G10" s="101">
        <v>16.468660385</v>
      </c>
      <c r="H10" s="98"/>
      <c r="I10" s="99">
        <v>3672</v>
      </c>
      <c r="J10" s="101">
        <v>50.143383858999997</v>
      </c>
      <c r="K10" s="98"/>
    </row>
    <row r="11" spans="1:11">
      <c r="A11" s="102" t="s">
        <v>178</v>
      </c>
      <c r="B11" s="102" t="s">
        <v>33</v>
      </c>
      <c r="C11" s="103">
        <v>2254</v>
      </c>
      <c r="D11" s="104">
        <v>37.305527970999997</v>
      </c>
      <c r="E11" s="102"/>
      <c r="F11" s="103">
        <v>759</v>
      </c>
      <c r="G11" s="105">
        <v>12.562065541000001</v>
      </c>
      <c r="H11" s="102"/>
      <c r="I11" s="103">
        <v>3013</v>
      </c>
      <c r="J11" s="105">
        <v>49.867593511999999</v>
      </c>
      <c r="K11" s="98"/>
    </row>
    <row r="12" spans="1:11">
      <c r="A12" s="102" t="s">
        <v>179</v>
      </c>
      <c r="B12" s="102" t="s">
        <v>34</v>
      </c>
      <c r="C12" s="103">
        <v>1376</v>
      </c>
      <c r="D12" s="104">
        <v>16.862745098000001</v>
      </c>
      <c r="E12" s="102"/>
      <c r="F12" s="103">
        <v>1151</v>
      </c>
      <c r="G12" s="105">
        <v>14.105392157000001</v>
      </c>
      <c r="H12" s="102"/>
      <c r="I12" s="103">
        <v>2527</v>
      </c>
      <c r="J12" s="105">
        <v>30.968137254999998</v>
      </c>
      <c r="K12" s="98"/>
    </row>
    <row r="13" spans="1:11">
      <c r="A13" s="102" t="s">
        <v>180</v>
      </c>
      <c r="B13" s="102" t="s">
        <v>35</v>
      </c>
      <c r="C13" s="103">
        <v>2119</v>
      </c>
      <c r="D13" s="104">
        <v>38.788211605000001</v>
      </c>
      <c r="E13" s="102"/>
      <c r="F13" s="103">
        <v>706</v>
      </c>
      <c r="G13" s="105">
        <v>12.923302215</v>
      </c>
      <c r="H13" s="102"/>
      <c r="I13" s="103">
        <v>2825</v>
      </c>
      <c r="J13" s="105">
        <v>51.71151382</v>
      </c>
      <c r="K13" s="98"/>
    </row>
    <row r="14" spans="1:11">
      <c r="A14" s="102" t="s">
        <v>181</v>
      </c>
      <c r="B14" s="102" t="s">
        <v>36</v>
      </c>
      <c r="C14" s="103">
        <v>3772</v>
      </c>
      <c r="D14" s="104">
        <v>50.993646073000001</v>
      </c>
      <c r="E14" s="102"/>
      <c r="F14" s="103">
        <v>1869</v>
      </c>
      <c r="G14" s="105">
        <v>25.267000135</v>
      </c>
      <c r="H14" s="102"/>
      <c r="I14" s="103">
        <v>5641</v>
      </c>
      <c r="J14" s="105">
        <v>76.260646207999997</v>
      </c>
      <c r="K14" s="98"/>
    </row>
    <row r="15" spans="1:11">
      <c r="A15" s="102" t="s">
        <v>182</v>
      </c>
      <c r="B15" s="102" t="s">
        <v>37</v>
      </c>
      <c r="C15" s="103">
        <v>53</v>
      </c>
      <c r="D15" s="104">
        <v>38.129496402999997</v>
      </c>
      <c r="E15" s="102"/>
      <c r="F15" s="103">
        <v>0</v>
      </c>
      <c r="G15" s="105">
        <v>0</v>
      </c>
      <c r="H15" s="102"/>
      <c r="I15" s="103">
        <v>53</v>
      </c>
      <c r="J15" s="105">
        <v>38.129496402999997</v>
      </c>
      <c r="K15" s="98"/>
    </row>
    <row r="16" spans="1:11">
      <c r="A16" s="106" t="s">
        <v>183</v>
      </c>
      <c r="B16" s="102" t="s">
        <v>39</v>
      </c>
      <c r="C16" s="103">
        <v>3259</v>
      </c>
      <c r="D16" s="104">
        <v>23.167697447999998</v>
      </c>
      <c r="E16" s="102"/>
      <c r="F16" s="103">
        <v>1485</v>
      </c>
      <c r="G16" s="105">
        <v>10.556621881</v>
      </c>
      <c r="H16" s="102"/>
      <c r="I16" s="103">
        <v>4744</v>
      </c>
      <c r="J16" s="105">
        <v>33.724319328999997</v>
      </c>
      <c r="K16" s="98"/>
    </row>
    <row r="17" spans="1:11">
      <c r="A17" s="102" t="s">
        <v>184</v>
      </c>
      <c r="B17" s="102" t="s">
        <v>40</v>
      </c>
      <c r="C17" s="103">
        <v>4765</v>
      </c>
      <c r="D17" s="104">
        <v>44.051030785000002</v>
      </c>
      <c r="E17" s="102"/>
      <c r="F17" s="103">
        <v>1818</v>
      </c>
      <c r="G17" s="105">
        <v>16.806878061999999</v>
      </c>
      <c r="H17" s="102"/>
      <c r="I17" s="103">
        <v>6583</v>
      </c>
      <c r="J17" s="105">
        <v>60.857908846999997</v>
      </c>
      <c r="K17" s="98"/>
    </row>
    <row r="18" spans="1:11">
      <c r="A18" s="102" t="s">
        <v>185</v>
      </c>
      <c r="B18" s="102" t="s">
        <v>41</v>
      </c>
      <c r="C18" s="103">
        <v>1367</v>
      </c>
      <c r="D18" s="104">
        <v>55.321732091999998</v>
      </c>
      <c r="E18" s="102"/>
      <c r="F18" s="103">
        <v>406</v>
      </c>
      <c r="G18" s="105">
        <v>16.430594900999999</v>
      </c>
      <c r="H18" s="102"/>
      <c r="I18" s="103">
        <v>1773</v>
      </c>
      <c r="J18" s="105">
        <v>71.752326992999997</v>
      </c>
      <c r="K18" s="98"/>
    </row>
    <row r="19" spans="1:11">
      <c r="A19" s="102" t="s">
        <v>186</v>
      </c>
      <c r="B19" s="102" t="s">
        <v>42</v>
      </c>
      <c r="C19" s="103">
        <v>649</v>
      </c>
      <c r="D19" s="104">
        <v>36.440202134000003</v>
      </c>
      <c r="E19" s="102"/>
      <c r="F19" s="103">
        <v>227</v>
      </c>
      <c r="G19" s="105">
        <v>12.745648512000001</v>
      </c>
      <c r="H19" s="102"/>
      <c r="I19" s="103">
        <v>876</v>
      </c>
      <c r="J19" s="105">
        <v>49.185850645999999</v>
      </c>
      <c r="K19" s="98"/>
    </row>
    <row r="20" spans="1:11">
      <c r="A20" s="102" t="s">
        <v>187</v>
      </c>
      <c r="B20" s="102" t="s">
        <v>43</v>
      </c>
      <c r="C20" s="103">
        <v>1828</v>
      </c>
      <c r="D20" s="104">
        <v>52.771362586999999</v>
      </c>
      <c r="E20" s="102"/>
      <c r="F20" s="103">
        <v>398</v>
      </c>
      <c r="G20" s="105">
        <v>11.48960739</v>
      </c>
      <c r="H20" s="102"/>
      <c r="I20" s="103">
        <v>2226</v>
      </c>
      <c r="J20" s="105">
        <v>64.260969977000002</v>
      </c>
      <c r="K20" s="98"/>
    </row>
    <row r="21" spans="1:11">
      <c r="A21" s="102" t="s">
        <v>188</v>
      </c>
      <c r="B21" s="102" t="s">
        <v>44</v>
      </c>
      <c r="C21" s="103">
        <v>729</v>
      </c>
      <c r="D21" s="104">
        <v>32.617449663999999</v>
      </c>
      <c r="E21" s="102"/>
      <c r="F21" s="103">
        <v>172</v>
      </c>
      <c r="G21" s="105">
        <v>7.6957494407000002</v>
      </c>
      <c r="H21" s="102"/>
      <c r="I21" s="103">
        <v>901</v>
      </c>
      <c r="J21" s="105">
        <v>40.313199105000002</v>
      </c>
      <c r="K21" s="98"/>
    </row>
    <row r="22" spans="1:11">
      <c r="A22" s="102" t="s">
        <v>189</v>
      </c>
      <c r="B22" s="102" t="s">
        <v>45</v>
      </c>
      <c r="C22" s="103">
        <v>2595</v>
      </c>
      <c r="D22" s="104">
        <v>29.236142405999999</v>
      </c>
      <c r="E22" s="102"/>
      <c r="F22" s="103">
        <v>694</v>
      </c>
      <c r="G22" s="105">
        <v>7.8188373140999996</v>
      </c>
      <c r="H22" s="102"/>
      <c r="I22" s="103">
        <v>3289</v>
      </c>
      <c r="J22" s="105">
        <v>37.054979721000002</v>
      </c>
      <c r="K22" s="98"/>
    </row>
    <row r="23" spans="1:11">
      <c r="A23" s="102" t="s">
        <v>190</v>
      </c>
      <c r="B23" s="102" t="s">
        <v>46</v>
      </c>
      <c r="C23" s="103">
        <v>4072</v>
      </c>
      <c r="D23" s="104">
        <v>62.646153845999997</v>
      </c>
      <c r="E23" s="102"/>
      <c r="F23" s="103">
        <v>980</v>
      </c>
      <c r="G23" s="105">
        <v>15.076923077</v>
      </c>
      <c r="H23" s="102"/>
      <c r="I23" s="103">
        <v>5052</v>
      </c>
      <c r="J23" s="105">
        <v>77.723076922999994</v>
      </c>
      <c r="K23" s="98"/>
    </row>
    <row r="24" spans="1:11">
      <c r="A24" s="102" t="s">
        <v>191</v>
      </c>
      <c r="B24" s="102" t="s">
        <v>49</v>
      </c>
      <c r="C24" s="103">
        <v>4363</v>
      </c>
      <c r="D24" s="104">
        <v>37.306541256999999</v>
      </c>
      <c r="E24" s="102"/>
      <c r="F24" s="103">
        <v>1415</v>
      </c>
      <c r="G24" s="105">
        <v>12.099187687000001</v>
      </c>
      <c r="H24" s="102"/>
      <c r="I24" s="103">
        <v>5778</v>
      </c>
      <c r="J24" s="105">
        <v>49.405728944000003</v>
      </c>
      <c r="K24" s="98"/>
    </row>
    <row r="25" spans="1:11">
      <c r="A25" s="102" t="s">
        <v>192</v>
      </c>
      <c r="B25" s="102" t="s">
        <v>50</v>
      </c>
      <c r="C25" s="103">
        <v>1745</v>
      </c>
      <c r="D25" s="104">
        <v>16.431261769999999</v>
      </c>
      <c r="E25" s="102"/>
      <c r="F25" s="103">
        <v>1450</v>
      </c>
      <c r="G25" s="105">
        <v>13.653483992</v>
      </c>
      <c r="H25" s="102"/>
      <c r="I25" s="103">
        <v>3195</v>
      </c>
      <c r="J25" s="105">
        <v>30.084745763000001</v>
      </c>
      <c r="K25" s="98"/>
    </row>
    <row r="26" spans="1:11">
      <c r="A26" s="102" t="s">
        <v>193</v>
      </c>
      <c r="B26" s="102" t="s">
        <v>51</v>
      </c>
      <c r="C26" s="103">
        <v>3339</v>
      </c>
      <c r="D26" s="104">
        <v>38.392549154999998</v>
      </c>
      <c r="E26" s="102"/>
      <c r="F26" s="103">
        <v>752</v>
      </c>
      <c r="G26" s="105">
        <v>8.6466597676999992</v>
      </c>
      <c r="H26" s="102"/>
      <c r="I26" s="103">
        <v>4091</v>
      </c>
      <c r="J26" s="105">
        <v>47.039208922999997</v>
      </c>
      <c r="K26" s="98"/>
    </row>
    <row r="27" spans="1:11">
      <c r="A27" s="102" t="s">
        <v>194</v>
      </c>
      <c r="B27" s="102" t="s">
        <v>52</v>
      </c>
      <c r="C27" s="103">
        <v>1574</v>
      </c>
      <c r="D27" s="104">
        <v>40.132585415999998</v>
      </c>
      <c r="E27" s="102"/>
      <c r="F27" s="103">
        <v>942</v>
      </c>
      <c r="G27" s="105">
        <v>24.018357981000001</v>
      </c>
      <c r="H27" s="102"/>
      <c r="I27" s="103">
        <v>2516</v>
      </c>
      <c r="J27" s="105">
        <v>64.150943396000002</v>
      </c>
      <c r="K27" s="98"/>
    </row>
    <row r="28" spans="1:11">
      <c r="A28" s="102" t="s">
        <v>195</v>
      </c>
      <c r="B28" s="102" t="s">
        <v>53</v>
      </c>
      <c r="C28" s="103">
        <v>1411</v>
      </c>
      <c r="D28" s="104">
        <v>12.836608442999999</v>
      </c>
      <c r="E28" s="102"/>
      <c r="F28" s="103">
        <v>1332</v>
      </c>
      <c r="G28" s="105">
        <v>12.117903930000001</v>
      </c>
      <c r="H28" s="102"/>
      <c r="I28" s="103">
        <v>2743</v>
      </c>
      <c r="J28" s="105">
        <v>24.954512373</v>
      </c>
      <c r="K28" s="98"/>
    </row>
    <row r="29" spans="1:11">
      <c r="A29" s="106" t="s">
        <v>196</v>
      </c>
      <c r="B29" s="102" t="s">
        <v>54</v>
      </c>
      <c r="C29" s="103">
        <v>2507</v>
      </c>
      <c r="D29" s="104">
        <v>39.068100358000002</v>
      </c>
      <c r="E29" s="102"/>
      <c r="F29" s="103">
        <v>1659</v>
      </c>
      <c r="G29" s="105">
        <v>25.853202431</v>
      </c>
      <c r="H29" s="102"/>
      <c r="I29" s="103">
        <v>4166</v>
      </c>
      <c r="J29" s="105">
        <v>64.921302788999995</v>
      </c>
      <c r="K29" s="98"/>
    </row>
    <row r="30" spans="1:11">
      <c r="A30" s="102" t="s">
        <v>197</v>
      </c>
      <c r="B30" s="102" t="s">
        <v>55</v>
      </c>
      <c r="C30" s="103">
        <v>6711</v>
      </c>
      <c r="D30" s="104">
        <v>45.705918408999999</v>
      </c>
      <c r="E30" s="102"/>
      <c r="F30" s="103">
        <v>2973</v>
      </c>
      <c r="G30" s="105">
        <v>20.247905741</v>
      </c>
      <c r="H30" s="102"/>
      <c r="I30" s="103">
        <v>9684</v>
      </c>
      <c r="J30" s="105">
        <v>65.953824150000003</v>
      </c>
      <c r="K30" s="98"/>
    </row>
    <row r="31" spans="1:11">
      <c r="A31" s="102" t="s">
        <v>198</v>
      </c>
      <c r="B31" s="102" t="s">
        <v>56</v>
      </c>
      <c r="C31" s="103">
        <v>197</v>
      </c>
      <c r="D31" s="104">
        <v>35.053380783000001</v>
      </c>
      <c r="E31" s="102"/>
      <c r="F31" s="103">
        <v>46</v>
      </c>
      <c r="G31" s="105">
        <v>8.1850533807999994</v>
      </c>
      <c r="H31" s="102"/>
      <c r="I31" s="103">
        <v>243</v>
      </c>
      <c r="J31" s="105">
        <v>43.238434163999997</v>
      </c>
      <c r="K31" s="98"/>
    </row>
    <row r="32" spans="1:11">
      <c r="A32" s="102" t="s">
        <v>199</v>
      </c>
      <c r="B32" s="102" t="s">
        <v>57</v>
      </c>
      <c r="C32" s="103">
        <v>2137</v>
      </c>
      <c r="D32" s="104">
        <v>38.414524536999998</v>
      </c>
      <c r="E32" s="102"/>
      <c r="F32" s="103">
        <v>61</v>
      </c>
      <c r="G32" s="105">
        <v>1.0965306489</v>
      </c>
      <c r="H32" s="102"/>
      <c r="I32" s="103">
        <v>2198</v>
      </c>
      <c r="J32" s="105">
        <v>39.511055186</v>
      </c>
      <c r="K32" s="98"/>
    </row>
    <row r="33" spans="1:11">
      <c r="A33" s="102" t="s">
        <v>200</v>
      </c>
      <c r="B33" s="102" t="s">
        <v>58</v>
      </c>
      <c r="C33" s="103">
        <v>1342</v>
      </c>
      <c r="D33" s="104">
        <v>35.241596639000001</v>
      </c>
      <c r="E33" s="102"/>
      <c r="F33" s="103">
        <v>565</v>
      </c>
      <c r="G33" s="105">
        <v>14.837184874</v>
      </c>
      <c r="H33" s="102"/>
      <c r="I33" s="103">
        <v>1907</v>
      </c>
      <c r="J33" s="105">
        <v>50.078781513000003</v>
      </c>
      <c r="K33" s="98"/>
    </row>
    <row r="34" spans="1:11">
      <c r="A34" s="102" t="s">
        <v>201</v>
      </c>
      <c r="B34" s="102" t="s">
        <v>59</v>
      </c>
      <c r="C34" s="103">
        <v>1841</v>
      </c>
      <c r="D34" s="104">
        <v>42.943783531999998</v>
      </c>
      <c r="E34" s="102"/>
      <c r="F34" s="103">
        <v>171</v>
      </c>
      <c r="G34" s="105">
        <v>3.9888033589999998</v>
      </c>
      <c r="H34" s="102"/>
      <c r="I34" s="103">
        <v>2012</v>
      </c>
      <c r="J34" s="105">
        <v>46.932586891</v>
      </c>
      <c r="K34" s="98"/>
    </row>
    <row r="35" spans="1:11">
      <c r="A35" s="102" t="s">
        <v>202</v>
      </c>
      <c r="B35" s="102" t="s">
        <v>60</v>
      </c>
      <c r="C35" s="103">
        <v>21</v>
      </c>
      <c r="D35" s="104">
        <v>14.189189189</v>
      </c>
      <c r="E35" s="102"/>
      <c r="F35" s="103">
        <v>0</v>
      </c>
      <c r="G35" s="105">
        <v>0</v>
      </c>
      <c r="H35" s="102"/>
      <c r="I35" s="103">
        <v>21</v>
      </c>
      <c r="J35" s="105">
        <v>14.189189189</v>
      </c>
      <c r="K35" s="98"/>
    </row>
    <row r="36" spans="1:11">
      <c r="A36" s="102" t="s">
        <v>203</v>
      </c>
      <c r="B36" s="102" t="s">
        <v>61</v>
      </c>
      <c r="C36" s="103">
        <v>4118</v>
      </c>
      <c r="D36" s="104">
        <v>39.436889485000002</v>
      </c>
      <c r="E36" s="102"/>
      <c r="F36" s="103">
        <v>1942</v>
      </c>
      <c r="G36" s="105">
        <v>18.597969738</v>
      </c>
      <c r="H36" s="102"/>
      <c r="I36" s="103">
        <v>6060</v>
      </c>
      <c r="J36" s="105">
        <v>58.034859222000001</v>
      </c>
      <c r="K36" s="98"/>
    </row>
    <row r="37" spans="1:11">
      <c r="A37" s="102" t="s">
        <v>204</v>
      </c>
      <c r="B37" s="102" t="s">
        <v>62</v>
      </c>
      <c r="C37" s="103">
        <v>1610</v>
      </c>
      <c r="D37" s="104">
        <v>32.790224033000001</v>
      </c>
      <c r="E37" s="102"/>
      <c r="F37" s="103">
        <v>64</v>
      </c>
      <c r="G37" s="105">
        <v>1.3034623218000001</v>
      </c>
      <c r="H37" s="102"/>
      <c r="I37" s="103">
        <v>1674</v>
      </c>
      <c r="J37" s="105">
        <v>34.093686353999999</v>
      </c>
      <c r="K37" s="98"/>
    </row>
    <row r="38" spans="1:11">
      <c r="A38" s="102" t="s">
        <v>205</v>
      </c>
      <c r="B38" s="102" t="s">
        <v>63</v>
      </c>
      <c r="C38" s="103">
        <v>2427</v>
      </c>
      <c r="D38" s="104">
        <v>41.388130969000002</v>
      </c>
      <c r="E38" s="102"/>
      <c r="F38" s="103">
        <v>1419</v>
      </c>
      <c r="G38" s="105">
        <v>24.198499318</v>
      </c>
      <c r="H38" s="102"/>
      <c r="I38" s="103">
        <v>3846</v>
      </c>
      <c r="J38" s="105">
        <v>65.586630286000002</v>
      </c>
      <c r="K38" s="98"/>
    </row>
    <row r="39" spans="1:11">
      <c r="A39" s="102" t="s">
        <v>206</v>
      </c>
      <c r="B39" s="102" t="s">
        <v>66</v>
      </c>
      <c r="C39" s="103">
        <v>223</v>
      </c>
      <c r="D39" s="104">
        <v>27.496917386</v>
      </c>
      <c r="E39" s="102"/>
      <c r="F39" s="103">
        <v>71</v>
      </c>
      <c r="G39" s="105">
        <v>8.7546239211000003</v>
      </c>
      <c r="H39" s="102"/>
      <c r="I39" s="103">
        <v>294</v>
      </c>
      <c r="J39" s="105">
        <v>36.251541306999997</v>
      </c>
      <c r="K39" s="98"/>
    </row>
    <row r="40" spans="1:11">
      <c r="A40" s="102" t="s">
        <v>207</v>
      </c>
      <c r="B40" s="102" t="s">
        <v>67</v>
      </c>
      <c r="C40" s="103">
        <v>5261</v>
      </c>
      <c r="D40" s="104">
        <v>45.502508216999999</v>
      </c>
      <c r="E40" s="102"/>
      <c r="F40" s="103">
        <v>2168</v>
      </c>
      <c r="G40" s="105">
        <v>18.751081127999999</v>
      </c>
      <c r="H40" s="102"/>
      <c r="I40" s="103">
        <v>7429</v>
      </c>
      <c r="J40" s="105">
        <v>64.253589344000005</v>
      </c>
      <c r="K40" s="98"/>
    </row>
    <row r="41" spans="1:11">
      <c r="A41" s="102" t="s">
        <v>208</v>
      </c>
      <c r="B41" s="102" t="s">
        <v>68</v>
      </c>
      <c r="C41" s="103">
        <v>3742</v>
      </c>
      <c r="D41" s="104">
        <v>41.288756481999997</v>
      </c>
      <c r="E41" s="102"/>
      <c r="F41" s="103">
        <v>1610</v>
      </c>
      <c r="G41" s="105">
        <v>17.764537129000001</v>
      </c>
      <c r="H41" s="102"/>
      <c r="I41" s="103">
        <v>5352</v>
      </c>
      <c r="J41" s="105">
        <v>59.053293611000001</v>
      </c>
      <c r="K41" s="98"/>
    </row>
    <row r="42" spans="1:11">
      <c r="A42" s="102" t="s">
        <v>209</v>
      </c>
      <c r="B42" s="102" t="s">
        <v>69</v>
      </c>
      <c r="C42" s="103">
        <v>1803</v>
      </c>
      <c r="D42" s="104">
        <v>17.511655011999999</v>
      </c>
      <c r="E42" s="102"/>
      <c r="F42" s="103">
        <v>200</v>
      </c>
      <c r="G42" s="105">
        <v>1.9425019425000001</v>
      </c>
      <c r="H42" s="102"/>
      <c r="I42" s="103">
        <v>2003</v>
      </c>
      <c r="J42" s="105">
        <v>19.454156953999998</v>
      </c>
      <c r="K42" s="98"/>
    </row>
    <row r="43" spans="1:11">
      <c r="A43" s="102" t="s">
        <v>210</v>
      </c>
      <c r="B43" s="102" t="s">
        <v>70</v>
      </c>
      <c r="C43" s="103">
        <v>2342</v>
      </c>
      <c r="D43" s="104">
        <v>27.617924528</v>
      </c>
      <c r="E43" s="102"/>
      <c r="F43" s="103">
        <v>2305</v>
      </c>
      <c r="G43" s="105">
        <v>27.181603773999999</v>
      </c>
      <c r="H43" s="102"/>
      <c r="I43" s="103">
        <v>4647</v>
      </c>
      <c r="J43" s="105">
        <v>54.799528301999999</v>
      </c>
      <c r="K43" s="98"/>
    </row>
    <row r="44" spans="1:11">
      <c r="A44" s="102" t="s">
        <v>211</v>
      </c>
      <c r="B44" s="102" t="s">
        <v>72</v>
      </c>
      <c r="C44" s="103">
        <v>6967</v>
      </c>
      <c r="D44" s="104">
        <v>62.044705673000003</v>
      </c>
      <c r="E44" s="102"/>
      <c r="F44" s="103">
        <v>2277</v>
      </c>
      <c r="G44" s="105">
        <v>20.277851989999998</v>
      </c>
      <c r="H44" s="102"/>
      <c r="I44" s="103">
        <v>9244</v>
      </c>
      <c r="J44" s="105">
        <v>82.322557662999998</v>
      </c>
      <c r="K44" s="98"/>
    </row>
    <row r="45" spans="1:11">
      <c r="A45" s="102" t="s">
        <v>212</v>
      </c>
      <c r="B45" s="102" t="s">
        <v>73</v>
      </c>
      <c r="C45" s="103">
        <v>3275</v>
      </c>
      <c r="D45" s="104">
        <v>46.191819463999998</v>
      </c>
      <c r="E45" s="102"/>
      <c r="F45" s="103">
        <v>1502</v>
      </c>
      <c r="G45" s="105">
        <v>21.184767277999999</v>
      </c>
      <c r="H45" s="102"/>
      <c r="I45" s="103">
        <v>4777</v>
      </c>
      <c r="J45" s="105">
        <v>67.376586742000001</v>
      </c>
      <c r="K45" s="98"/>
    </row>
    <row r="46" spans="1:11">
      <c r="A46" s="102" t="s">
        <v>213</v>
      </c>
      <c r="B46" s="102" t="s">
        <v>74</v>
      </c>
      <c r="C46" s="103">
        <v>524</v>
      </c>
      <c r="D46" s="104">
        <v>48.339483395000002</v>
      </c>
      <c r="E46" s="102"/>
      <c r="F46" s="103">
        <v>125</v>
      </c>
      <c r="G46" s="105">
        <v>11.531365314</v>
      </c>
      <c r="H46" s="102"/>
      <c r="I46" s="103">
        <v>649</v>
      </c>
      <c r="J46" s="105">
        <v>59.870848707999997</v>
      </c>
      <c r="K46" s="98"/>
    </row>
    <row r="47" spans="1:11">
      <c r="A47" s="102" t="s">
        <v>214</v>
      </c>
      <c r="B47" s="102" t="s">
        <v>75</v>
      </c>
      <c r="C47" s="103">
        <v>2740</v>
      </c>
      <c r="D47" s="104">
        <v>35.056294780000002</v>
      </c>
      <c r="E47" s="102"/>
      <c r="F47" s="103">
        <v>1521</v>
      </c>
      <c r="G47" s="105">
        <v>19.460081883000001</v>
      </c>
      <c r="H47" s="102"/>
      <c r="I47" s="103">
        <v>4261</v>
      </c>
      <c r="J47" s="105">
        <v>54.516376663000003</v>
      </c>
      <c r="K47" s="98"/>
    </row>
    <row r="48" spans="1:11">
      <c r="A48" s="102" t="s">
        <v>215</v>
      </c>
      <c r="B48" s="102" t="s">
        <v>76</v>
      </c>
      <c r="C48" s="103">
        <v>2219</v>
      </c>
      <c r="D48" s="104">
        <v>21.400327900000001</v>
      </c>
      <c r="E48" s="102"/>
      <c r="F48" s="103">
        <v>877</v>
      </c>
      <c r="G48" s="105">
        <v>8.4579033658</v>
      </c>
      <c r="H48" s="102"/>
      <c r="I48" s="103">
        <v>3096</v>
      </c>
      <c r="J48" s="105">
        <v>29.858231266000001</v>
      </c>
      <c r="K48" s="98"/>
    </row>
    <row r="49" spans="1:11">
      <c r="A49" s="106" t="s">
        <v>216</v>
      </c>
      <c r="B49" s="102" t="s">
        <v>77</v>
      </c>
      <c r="C49" s="103">
        <v>1112</v>
      </c>
      <c r="D49" s="104">
        <v>42.089326268000001</v>
      </c>
      <c r="E49" s="102"/>
      <c r="F49" s="103">
        <v>456</v>
      </c>
      <c r="G49" s="105">
        <v>17.259651778999999</v>
      </c>
      <c r="H49" s="102"/>
      <c r="I49" s="103">
        <v>1568</v>
      </c>
      <c r="J49" s="105">
        <v>59.348978047000003</v>
      </c>
      <c r="K49" s="98"/>
    </row>
    <row r="50" spans="1:11">
      <c r="A50" s="102" t="s">
        <v>217</v>
      </c>
      <c r="B50" s="102" t="s">
        <v>78</v>
      </c>
      <c r="C50" s="103">
        <v>2725</v>
      </c>
      <c r="D50" s="104">
        <v>49.161104094999999</v>
      </c>
      <c r="E50" s="102"/>
      <c r="F50" s="103">
        <v>855</v>
      </c>
      <c r="G50" s="105">
        <v>15.424860184</v>
      </c>
      <c r="H50" s="102"/>
      <c r="I50" s="103">
        <v>3580</v>
      </c>
      <c r="J50" s="105">
        <v>64.585964278999995</v>
      </c>
      <c r="K50" s="98"/>
    </row>
    <row r="51" spans="1:11">
      <c r="A51" s="102" t="s">
        <v>218</v>
      </c>
      <c r="B51" s="102" t="s">
        <v>79</v>
      </c>
      <c r="C51" s="103">
        <v>1840</v>
      </c>
      <c r="D51" s="104">
        <v>40.289029997999997</v>
      </c>
      <c r="E51" s="102"/>
      <c r="F51" s="103">
        <v>350</v>
      </c>
      <c r="G51" s="105">
        <v>7.6636741843999996</v>
      </c>
      <c r="H51" s="102"/>
      <c r="I51" s="103">
        <v>2190</v>
      </c>
      <c r="J51" s="105">
        <v>47.952704181999998</v>
      </c>
      <c r="K51" s="98"/>
    </row>
    <row r="52" spans="1:11">
      <c r="A52" s="102" t="s">
        <v>219</v>
      </c>
      <c r="B52" s="102" t="s">
        <v>80</v>
      </c>
      <c r="C52" s="103">
        <v>2788</v>
      </c>
      <c r="D52" s="104">
        <v>23.495702005999998</v>
      </c>
      <c r="E52" s="102"/>
      <c r="F52" s="103">
        <v>316</v>
      </c>
      <c r="G52" s="105">
        <v>2.6630709590000001</v>
      </c>
      <c r="H52" s="102"/>
      <c r="I52" s="103">
        <v>3104</v>
      </c>
      <c r="J52" s="105">
        <v>26.158772965000001</v>
      </c>
      <c r="K52" s="98"/>
    </row>
    <row r="53" spans="1:11">
      <c r="A53" s="102" t="s">
        <v>220</v>
      </c>
      <c r="B53" s="102" t="s">
        <v>82</v>
      </c>
      <c r="C53" s="103">
        <v>74</v>
      </c>
      <c r="D53" s="104">
        <v>14.59566075</v>
      </c>
      <c r="E53" s="102"/>
      <c r="F53" s="103">
        <v>81</v>
      </c>
      <c r="G53" s="105">
        <v>15.976331361</v>
      </c>
      <c r="H53" s="102"/>
      <c r="I53" s="103">
        <v>155</v>
      </c>
      <c r="J53" s="105">
        <v>30.57199211</v>
      </c>
      <c r="K53" s="98"/>
    </row>
    <row r="54" spans="1:11">
      <c r="A54" s="102" t="s">
        <v>221</v>
      </c>
      <c r="B54" s="102" t="s">
        <v>83</v>
      </c>
      <c r="C54" s="103">
        <v>448</v>
      </c>
      <c r="D54" s="104">
        <v>24.387588459</v>
      </c>
      <c r="E54" s="102"/>
      <c r="F54" s="103">
        <v>216</v>
      </c>
      <c r="G54" s="105">
        <v>11.758301578999999</v>
      </c>
      <c r="H54" s="102"/>
      <c r="I54" s="103">
        <v>664</v>
      </c>
      <c r="J54" s="105">
        <v>36.145890037999997</v>
      </c>
      <c r="K54" s="98"/>
    </row>
    <row r="55" spans="1:11">
      <c r="A55" s="102" t="s">
        <v>222</v>
      </c>
      <c r="B55" s="102" t="s">
        <v>84</v>
      </c>
      <c r="C55" s="103">
        <v>5142</v>
      </c>
      <c r="D55" s="104">
        <v>41.454369558000003</v>
      </c>
      <c r="E55" s="102"/>
      <c r="F55" s="103">
        <v>611</v>
      </c>
      <c r="G55" s="105">
        <v>4.9258303772999996</v>
      </c>
      <c r="H55" s="102"/>
      <c r="I55" s="103">
        <v>5753</v>
      </c>
      <c r="J55" s="105">
        <v>46.380199935999997</v>
      </c>
      <c r="K55" s="98"/>
    </row>
    <row r="56" spans="1:11">
      <c r="A56" s="102" t="s">
        <v>223</v>
      </c>
      <c r="B56" s="102" t="s">
        <v>85</v>
      </c>
      <c r="C56" s="103">
        <v>167</v>
      </c>
      <c r="D56" s="104">
        <v>39.018691588999999</v>
      </c>
      <c r="E56" s="102"/>
      <c r="F56" s="103">
        <v>77</v>
      </c>
      <c r="G56" s="105">
        <v>17.990654205999999</v>
      </c>
      <c r="H56" s="102"/>
      <c r="I56" s="103">
        <v>244</v>
      </c>
      <c r="J56" s="105">
        <v>57.009345793999998</v>
      </c>
      <c r="K56" s="98"/>
    </row>
    <row r="57" spans="1:11">
      <c r="A57" s="102" t="s">
        <v>224</v>
      </c>
      <c r="B57" s="102" t="s">
        <v>87</v>
      </c>
      <c r="C57" s="103">
        <v>5173</v>
      </c>
      <c r="D57" s="104">
        <v>47.960318932</v>
      </c>
      <c r="E57" s="102"/>
      <c r="F57" s="103">
        <v>94</v>
      </c>
      <c r="G57" s="105">
        <v>0.87150009269999995</v>
      </c>
      <c r="H57" s="102"/>
      <c r="I57" s="103">
        <v>5267</v>
      </c>
      <c r="J57" s="105">
        <v>48.831819025000001</v>
      </c>
      <c r="K57" s="98"/>
    </row>
    <row r="58" spans="1:11">
      <c r="A58" s="102" t="s">
        <v>225</v>
      </c>
      <c r="B58" s="102" t="s">
        <v>88</v>
      </c>
      <c r="C58" s="103">
        <v>3442</v>
      </c>
      <c r="D58" s="104">
        <v>34.516646610999999</v>
      </c>
      <c r="E58" s="102"/>
      <c r="F58" s="103">
        <v>1455</v>
      </c>
      <c r="G58" s="105">
        <v>14.590854392000001</v>
      </c>
      <c r="H58" s="102"/>
      <c r="I58" s="103">
        <v>4897</v>
      </c>
      <c r="J58" s="105">
        <v>49.107501003000003</v>
      </c>
      <c r="K58" s="98"/>
    </row>
    <row r="59" spans="1:11">
      <c r="A59" s="102" t="s">
        <v>226</v>
      </c>
      <c r="B59" s="102" t="s">
        <v>89</v>
      </c>
      <c r="C59" s="103">
        <v>971</v>
      </c>
      <c r="D59" s="104">
        <v>16.683848797</v>
      </c>
      <c r="E59" s="102"/>
      <c r="F59" s="103">
        <v>523</v>
      </c>
      <c r="G59" s="105">
        <v>8.9862542955000002</v>
      </c>
      <c r="H59" s="102"/>
      <c r="I59" s="103">
        <v>1494</v>
      </c>
      <c r="J59" s="105">
        <v>25.670103093000002</v>
      </c>
      <c r="K59" s="98"/>
    </row>
    <row r="60" spans="1:11">
      <c r="A60" s="102" t="s">
        <v>227</v>
      </c>
      <c r="B60" s="102" t="s">
        <v>90</v>
      </c>
      <c r="C60" s="103">
        <v>1734</v>
      </c>
      <c r="D60" s="104">
        <v>31.159029650000001</v>
      </c>
      <c r="E60" s="102"/>
      <c r="F60" s="103">
        <v>240</v>
      </c>
      <c r="G60" s="105">
        <v>4.3126684635999997</v>
      </c>
      <c r="H60" s="102"/>
      <c r="I60" s="103">
        <v>1974</v>
      </c>
      <c r="J60" s="105">
        <v>35.471698113000002</v>
      </c>
      <c r="K60" s="98"/>
    </row>
    <row r="61" spans="1:11">
      <c r="A61" s="102" t="s">
        <v>228</v>
      </c>
      <c r="B61" s="102" t="s">
        <v>91</v>
      </c>
      <c r="C61" s="103">
        <v>3756</v>
      </c>
      <c r="D61" s="104">
        <v>32.340278974</v>
      </c>
      <c r="E61" s="102"/>
      <c r="F61" s="103">
        <v>1677</v>
      </c>
      <c r="G61" s="105">
        <v>14.439469605999999</v>
      </c>
      <c r="H61" s="102"/>
      <c r="I61" s="103">
        <v>5433</v>
      </c>
      <c r="J61" s="105">
        <v>46.779748579</v>
      </c>
      <c r="K61" s="98"/>
    </row>
    <row r="62" spans="1:11">
      <c r="A62" s="102" t="s">
        <v>229</v>
      </c>
      <c r="B62" s="102" t="s">
        <v>92</v>
      </c>
      <c r="C62" s="103">
        <v>2248</v>
      </c>
      <c r="D62" s="104">
        <v>25.415488976999999</v>
      </c>
      <c r="E62" s="102"/>
      <c r="F62" s="103">
        <v>1165</v>
      </c>
      <c r="G62" s="105">
        <v>13.171283211</v>
      </c>
      <c r="H62" s="102"/>
      <c r="I62" s="103">
        <v>3413</v>
      </c>
      <c r="J62" s="105">
        <v>38.586772187999998</v>
      </c>
      <c r="K62" s="98"/>
    </row>
    <row r="63" spans="1:11">
      <c r="A63" s="102" t="s">
        <v>230</v>
      </c>
      <c r="B63" s="102" t="s">
        <v>93</v>
      </c>
      <c r="C63" s="103">
        <v>6062</v>
      </c>
      <c r="D63" s="104">
        <v>43.658624414999998</v>
      </c>
      <c r="E63" s="102"/>
      <c r="F63" s="103">
        <v>1822</v>
      </c>
      <c r="G63" s="105">
        <v>13.122074181</v>
      </c>
      <c r="H63" s="102"/>
      <c r="I63" s="103">
        <v>7884</v>
      </c>
      <c r="J63" s="105">
        <v>56.780698596000001</v>
      </c>
      <c r="K63" s="98"/>
    </row>
    <row r="64" spans="1:11">
      <c r="A64" s="102" t="s">
        <v>231</v>
      </c>
      <c r="B64" s="102" t="s">
        <v>94</v>
      </c>
      <c r="C64" s="103">
        <v>2117</v>
      </c>
      <c r="D64" s="104">
        <v>27.980438804999999</v>
      </c>
      <c r="E64" s="102"/>
      <c r="F64" s="103">
        <v>659</v>
      </c>
      <c r="G64" s="105">
        <v>8.7100185038000006</v>
      </c>
      <c r="H64" s="102"/>
      <c r="I64" s="103">
        <v>2776</v>
      </c>
      <c r="J64" s="105">
        <v>36.690457309000003</v>
      </c>
      <c r="K64" s="98"/>
    </row>
    <row r="65" spans="1:11">
      <c r="A65" s="102" t="s">
        <v>232</v>
      </c>
      <c r="B65" s="102" t="s">
        <v>95</v>
      </c>
      <c r="C65" s="103">
        <v>4585</v>
      </c>
      <c r="D65" s="104">
        <v>23.602388551000001</v>
      </c>
      <c r="E65" s="102"/>
      <c r="F65" s="103">
        <v>1789</v>
      </c>
      <c r="G65" s="105">
        <v>9.2093071141999996</v>
      </c>
      <c r="H65" s="102"/>
      <c r="I65" s="103">
        <v>6374</v>
      </c>
      <c r="J65" s="105">
        <v>32.811695665999999</v>
      </c>
      <c r="K65" s="98"/>
    </row>
    <row r="66" spans="1:11">
      <c r="A66" s="102" t="s">
        <v>233</v>
      </c>
      <c r="B66" s="102" t="s">
        <v>96</v>
      </c>
      <c r="C66" s="103">
        <v>385</v>
      </c>
      <c r="D66" s="104">
        <v>34.968210718000002</v>
      </c>
      <c r="E66" s="102"/>
      <c r="F66" s="103">
        <v>25</v>
      </c>
      <c r="G66" s="105">
        <v>2.2706630336</v>
      </c>
      <c r="H66" s="102"/>
      <c r="I66" s="103">
        <v>410</v>
      </c>
      <c r="J66" s="105">
        <v>37.238873751</v>
      </c>
      <c r="K66" s="98"/>
    </row>
    <row r="67" spans="1:11">
      <c r="A67" s="102" t="s">
        <v>234</v>
      </c>
      <c r="B67" s="102" t="s">
        <v>97</v>
      </c>
      <c r="C67" s="103">
        <v>2164</v>
      </c>
      <c r="D67" s="104">
        <v>13.822176800999999</v>
      </c>
      <c r="E67" s="102"/>
      <c r="F67" s="103">
        <v>31</v>
      </c>
      <c r="G67" s="105">
        <v>0.1980071538</v>
      </c>
      <c r="H67" s="102"/>
      <c r="I67" s="103">
        <v>2195</v>
      </c>
      <c r="J67" s="105">
        <v>14.020183955</v>
      </c>
      <c r="K67" s="98" t="s">
        <v>305</v>
      </c>
    </row>
    <row r="68" spans="1:11">
      <c r="A68" s="102" t="s">
        <v>235</v>
      </c>
      <c r="B68" s="102" t="s">
        <v>98</v>
      </c>
      <c r="C68" s="103">
        <v>186</v>
      </c>
      <c r="D68" s="104">
        <v>26.995645864</v>
      </c>
      <c r="E68" s="102"/>
      <c r="F68" s="103">
        <v>110</v>
      </c>
      <c r="G68" s="105">
        <v>15.965166909000001</v>
      </c>
      <c r="H68" s="102"/>
      <c r="I68" s="103">
        <v>296</v>
      </c>
      <c r="J68" s="105">
        <v>42.960812771999997</v>
      </c>
      <c r="K68" s="98"/>
    </row>
    <row r="69" spans="1:11">
      <c r="A69" s="102" t="s">
        <v>236</v>
      </c>
      <c r="B69" s="102" t="s">
        <v>99</v>
      </c>
      <c r="C69" s="103">
        <v>985</v>
      </c>
      <c r="D69" s="104">
        <v>41.317114093999997</v>
      </c>
      <c r="E69" s="102"/>
      <c r="F69" s="103">
        <v>559</v>
      </c>
      <c r="G69" s="105">
        <v>23.447986577000002</v>
      </c>
      <c r="H69" s="102"/>
      <c r="I69" s="103">
        <v>1544</v>
      </c>
      <c r="J69" s="105">
        <v>64.765100670999999</v>
      </c>
      <c r="K69" s="98" t="s">
        <v>306</v>
      </c>
    </row>
    <row r="70" spans="1:11">
      <c r="A70" s="102" t="s">
        <v>237</v>
      </c>
      <c r="B70" s="102" t="s">
        <v>101</v>
      </c>
      <c r="C70" s="103">
        <v>2169</v>
      </c>
      <c r="D70" s="104">
        <v>26.837416481000002</v>
      </c>
      <c r="E70" s="102"/>
      <c r="F70" s="103">
        <v>902</v>
      </c>
      <c r="G70" s="105">
        <v>11.160603811</v>
      </c>
      <c r="H70" s="102"/>
      <c r="I70" s="103">
        <v>3071</v>
      </c>
      <c r="J70" s="105">
        <v>37.998020292</v>
      </c>
      <c r="K70" s="98"/>
    </row>
    <row r="71" spans="1:11">
      <c r="A71" s="102" t="s">
        <v>238</v>
      </c>
      <c r="B71" s="102" t="s">
        <v>102</v>
      </c>
      <c r="C71" s="103">
        <v>3219</v>
      </c>
      <c r="D71" s="104">
        <v>39.701529354000002</v>
      </c>
      <c r="E71" s="102"/>
      <c r="F71" s="103">
        <v>2085</v>
      </c>
      <c r="G71" s="105">
        <v>25.715342871000001</v>
      </c>
      <c r="H71" s="102"/>
      <c r="I71" s="103">
        <v>5304</v>
      </c>
      <c r="J71" s="105">
        <v>65.416872225000006</v>
      </c>
      <c r="K71" s="98"/>
    </row>
    <row r="72" spans="1:11">
      <c r="A72" s="102" t="s">
        <v>239</v>
      </c>
      <c r="B72" s="102" t="s">
        <v>103</v>
      </c>
      <c r="C72" s="103">
        <v>3245</v>
      </c>
      <c r="D72" s="104">
        <v>27.825415881000001</v>
      </c>
      <c r="E72" s="102"/>
      <c r="F72" s="103">
        <v>701</v>
      </c>
      <c r="G72" s="105">
        <v>6.0109758189000004</v>
      </c>
      <c r="H72" s="102"/>
      <c r="I72" s="103">
        <v>3946</v>
      </c>
      <c r="J72" s="105">
        <v>33.8363917</v>
      </c>
      <c r="K72" s="98"/>
    </row>
    <row r="73" spans="1:11">
      <c r="A73" s="102" t="s">
        <v>240</v>
      </c>
      <c r="B73" s="102" t="s">
        <v>104</v>
      </c>
      <c r="C73" s="103">
        <v>2461</v>
      </c>
      <c r="D73" s="104">
        <v>50.183523653999998</v>
      </c>
      <c r="E73" s="102"/>
      <c r="F73" s="103">
        <v>685</v>
      </c>
      <c r="G73" s="105">
        <v>13.968189233</v>
      </c>
      <c r="H73" s="102"/>
      <c r="I73" s="103">
        <v>3146</v>
      </c>
      <c r="J73" s="105">
        <v>64.151712887000002</v>
      </c>
      <c r="K73" s="98"/>
    </row>
    <row r="74" spans="1:11">
      <c r="A74" s="102" t="s">
        <v>241</v>
      </c>
      <c r="B74" s="102" t="s">
        <v>105</v>
      </c>
      <c r="C74" s="103">
        <v>6831</v>
      </c>
      <c r="D74" s="104">
        <v>46.012393910999997</v>
      </c>
      <c r="E74" s="102"/>
      <c r="F74" s="103">
        <v>3222</v>
      </c>
      <c r="G74" s="105">
        <v>21.702815572999999</v>
      </c>
      <c r="H74" s="102"/>
      <c r="I74" s="103">
        <v>10053</v>
      </c>
      <c r="J74" s="105">
        <v>67.715209483999999</v>
      </c>
      <c r="K74" s="98"/>
    </row>
    <row r="75" spans="1:11">
      <c r="A75" s="102" t="s">
        <v>242</v>
      </c>
      <c r="B75" s="102" t="s">
        <v>106</v>
      </c>
      <c r="C75" s="103">
        <v>155</v>
      </c>
      <c r="D75" s="104">
        <v>28.388278388</v>
      </c>
      <c r="E75" s="102"/>
      <c r="F75" s="103">
        <v>51</v>
      </c>
      <c r="G75" s="105">
        <v>9.3406593407000003</v>
      </c>
      <c r="H75" s="102"/>
      <c r="I75" s="103">
        <v>206</v>
      </c>
      <c r="J75" s="105">
        <v>37.728937729000002</v>
      </c>
      <c r="K75" s="98"/>
    </row>
    <row r="76" spans="1:11">
      <c r="A76" s="102" t="s">
        <v>243</v>
      </c>
      <c r="B76" s="102" t="s">
        <v>107</v>
      </c>
      <c r="C76" s="103">
        <v>2845</v>
      </c>
      <c r="D76" s="104">
        <v>32.197827070999999</v>
      </c>
      <c r="E76" s="102"/>
      <c r="F76" s="103">
        <v>372</v>
      </c>
      <c r="G76" s="105">
        <v>4.2100497962999999</v>
      </c>
      <c r="H76" s="102"/>
      <c r="I76" s="103">
        <v>3217</v>
      </c>
      <c r="J76" s="105">
        <v>36.407876866999999</v>
      </c>
      <c r="K76" s="98"/>
    </row>
    <row r="77" spans="1:11">
      <c r="A77" s="102" t="s">
        <v>244</v>
      </c>
      <c r="B77" s="102" t="s">
        <v>108</v>
      </c>
      <c r="C77" s="103">
        <v>1724</v>
      </c>
      <c r="D77" s="104">
        <v>20.89950297</v>
      </c>
      <c r="E77" s="102"/>
      <c r="F77" s="103">
        <v>1123</v>
      </c>
      <c r="G77" s="105">
        <v>13.613771366</v>
      </c>
      <c r="H77" s="102"/>
      <c r="I77" s="103">
        <v>2847</v>
      </c>
      <c r="J77" s="105">
        <v>34.513274336000002</v>
      </c>
      <c r="K77" s="98"/>
    </row>
    <row r="78" spans="1:11">
      <c r="A78" s="102" t="s">
        <v>245</v>
      </c>
      <c r="B78" s="102" t="s">
        <v>109</v>
      </c>
      <c r="C78" s="103">
        <v>255</v>
      </c>
      <c r="D78" s="104">
        <v>44.041450777000001</v>
      </c>
      <c r="E78" s="102"/>
      <c r="F78" s="103">
        <v>91</v>
      </c>
      <c r="G78" s="105">
        <v>15.716753022000001</v>
      </c>
      <c r="H78" s="102"/>
      <c r="I78" s="103">
        <v>346</v>
      </c>
      <c r="J78" s="105">
        <v>59.758203799999997</v>
      </c>
      <c r="K78" s="98"/>
    </row>
    <row r="79" spans="1:11">
      <c r="A79" s="102" t="s">
        <v>246</v>
      </c>
      <c r="B79" s="102" t="s">
        <v>110</v>
      </c>
      <c r="C79" s="103">
        <v>502</v>
      </c>
      <c r="D79" s="104">
        <v>20.803978449999999</v>
      </c>
      <c r="E79" s="102"/>
      <c r="F79" s="103">
        <v>275</v>
      </c>
      <c r="G79" s="105">
        <v>11.396601741</v>
      </c>
      <c r="H79" s="102"/>
      <c r="I79" s="103">
        <v>777</v>
      </c>
      <c r="J79" s="105">
        <v>32.200580191</v>
      </c>
      <c r="K79" s="98"/>
    </row>
    <row r="80" spans="1:11">
      <c r="A80" s="102" t="s">
        <v>247</v>
      </c>
      <c r="B80" s="102" t="s">
        <v>111</v>
      </c>
      <c r="C80" s="103">
        <v>6351</v>
      </c>
      <c r="D80" s="104">
        <v>63.037220843999997</v>
      </c>
      <c r="E80" s="102"/>
      <c r="F80" s="103">
        <v>862</v>
      </c>
      <c r="G80" s="105">
        <v>8.5558312655000002</v>
      </c>
      <c r="H80" s="102"/>
      <c r="I80" s="103">
        <v>7213</v>
      </c>
      <c r="J80" s="105">
        <v>71.593052108999998</v>
      </c>
      <c r="K80" s="98"/>
    </row>
    <row r="81" spans="1:11">
      <c r="A81" s="102" t="s">
        <v>248</v>
      </c>
      <c r="B81" s="102" t="s">
        <v>112</v>
      </c>
      <c r="C81" s="103">
        <v>3649</v>
      </c>
      <c r="D81" s="104">
        <v>57.555205047000001</v>
      </c>
      <c r="E81" s="102"/>
      <c r="F81" s="103">
        <v>481</v>
      </c>
      <c r="G81" s="105">
        <v>7.5867507885999999</v>
      </c>
      <c r="H81" s="102"/>
      <c r="I81" s="103">
        <v>4130</v>
      </c>
      <c r="J81" s="105">
        <v>65.141955835999994</v>
      </c>
      <c r="K81" s="98"/>
    </row>
    <row r="82" spans="1:11">
      <c r="A82" s="102" t="s">
        <v>249</v>
      </c>
      <c r="B82" s="102" t="s">
        <v>113</v>
      </c>
      <c r="C82" s="103">
        <v>2013</v>
      </c>
      <c r="D82" s="104">
        <v>19.206182616</v>
      </c>
      <c r="E82" s="102"/>
      <c r="F82" s="103">
        <v>885</v>
      </c>
      <c r="G82" s="105">
        <v>8.4438507775999998</v>
      </c>
      <c r="H82" s="102"/>
      <c r="I82" s="103">
        <v>2898</v>
      </c>
      <c r="J82" s="105">
        <v>27.650033394000001</v>
      </c>
      <c r="K82" s="98"/>
    </row>
    <row r="83" spans="1:11">
      <c r="A83" s="102" t="s">
        <v>250</v>
      </c>
      <c r="B83" s="102" t="s">
        <v>114</v>
      </c>
      <c r="C83" s="103">
        <v>5490</v>
      </c>
      <c r="D83" s="104">
        <v>25.930474211</v>
      </c>
      <c r="E83" s="102"/>
      <c r="F83" s="103">
        <v>1045</v>
      </c>
      <c r="G83" s="105">
        <v>4.9357642169</v>
      </c>
      <c r="H83" s="102"/>
      <c r="I83" s="103">
        <v>6535</v>
      </c>
      <c r="J83" s="105">
        <v>30.866238427999999</v>
      </c>
      <c r="K83" s="98"/>
    </row>
    <row r="84" spans="1:11">
      <c r="A84" s="102" t="s">
        <v>251</v>
      </c>
      <c r="B84" s="102" t="s">
        <v>115</v>
      </c>
      <c r="C84" s="103">
        <v>9125</v>
      </c>
      <c r="D84" s="104">
        <v>44.293966312000002</v>
      </c>
      <c r="E84" s="102"/>
      <c r="F84" s="103">
        <v>2592</v>
      </c>
      <c r="G84" s="105">
        <v>12.581913499000001</v>
      </c>
      <c r="H84" s="102"/>
      <c r="I84" s="103">
        <v>11717</v>
      </c>
      <c r="J84" s="105">
        <v>56.875879812000001</v>
      </c>
      <c r="K84" s="98"/>
    </row>
    <row r="85" spans="1:11">
      <c r="A85" s="102" t="s">
        <v>252</v>
      </c>
      <c r="B85" s="102" t="s">
        <v>116</v>
      </c>
      <c r="C85" s="103">
        <v>4352</v>
      </c>
      <c r="D85" s="104">
        <v>37.073004515000001</v>
      </c>
      <c r="E85" s="102"/>
      <c r="F85" s="103">
        <v>118</v>
      </c>
      <c r="G85" s="105">
        <v>1.005196354</v>
      </c>
      <c r="H85" s="102"/>
      <c r="I85" s="103">
        <v>4470</v>
      </c>
      <c r="J85" s="105">
        <v>38.078200869</v>
      </c>
      <c r="K85" s="98"/>
    </row>
    <row r="86" spans="1:11">
      <c r="A86" s="102" t="s">
        <v>253</v>
      </c>
      <c r="B86" s="102" t="s">
        <v>117</v>
      </c>
      <c r="C86" s="103">
        <v>2603</v>
      </c>
      <c r="D86" s="104">
        <v>20.248930377000001</v>
      </c>
      <c r="E86" s="102"/>
      <c r="F86" s="103">
        <v>832</v>
      </c>
      <c r="G86" s="105">
        <v>6.4721898093999997</v>
      </c>
      <c r="H86" s="102"/>
      <c r="I86" s="103">
        <v>3435</v>
      </c>
      <c r="J86" s="105">
        <v>26.721120187</v>
      </c>
      <c r="K86" s="98"/>
    </row>
    <row r="87" spans="1:11">
      <c r="A87" s="102" t="s">
        <v>254</v>
      </c>
      <c r="B87" s="102" t="s">
        <v>118</v>
      </c>
      <c r="C87" s="103">
        <v>1004</v>
      </c>
      <c r="D87" s="104">
        <v>50.2</v>
      </c>
      <c r="E87" s="102"/>
      <c r="F87" s="103">
        <v>402</v>
      </c>
      <c r="G87" s="105">
        <v>20.100000000000001</v>
      </c>
      <c r="H87" s="102"/>
      <c r="I87" s="103">
        <v>1406</v>
      </c>
      <c r="J87" s="105">
        <v>70.3</v>
      </c>
      <c r="K87" s="98"/>
    </row>
    <row r="88" spans="1:11">
      <c r="A88" s="102" t="s">
        <v>255</v>
      </c>
      <c r="B88" s="102" t="s">
        <v>119</v>
      </c>
      <c r="C88" s="103">
        <v>2635</v>
      </c>
      <c r="D88" s="104">
        <v>37.859195401999997</v>
      </c>
      <c r="E88" s="102"/>
      <c r="F88" s="103">
        <v>772</v>
      </c>
      <c r="G88" s="105">
        <v>11.091954023</v>
      </c>
      <c r="H88" s="102"/>
      <c r="I88" s="103">
        <v>3407</v>
      </c>
      <c r="J88" s="105">
        <v>48.951149424999997</v>
      </c>
      <c r="K88" s="98"/>
    </row>
    <row r="89" spans="1:11">
      <c r="A89" s="102" t="s">
        <v>256</v>
      </c>
      <c r="B89" s="102" t="s">
        <v>121</v>
      </c>
      <c r="C89" s="103">
        <v>6740.6532213999999</v>
      </c>
      <c r="D89" s="104">
        <v>48.379051326999999</v>
      </c>
      <c r="E89" s="102"/>
      <c r="F89" s="103">
        <v>4345.4130745000002</v>
      </c>
      <c r="G89" s="105">
        <v>31.187921297999999</v>
      </c>
      <c r="H89" s="102"/>
      <c r="I89" s="103">
        <v>11086.066296000001</v>
      </c>
      <c r="J89" s="105">
        <v>79.566972625000005</v>
      </c>
      <c r="K89" s="98"/>
    </row>
    <row r="90" spans="1:11">
      <c r="A90" s="102" t="s">
        <v>257</v>
      </c>
      <c r="B90" s="102" t="s">
        <v>122</v>
      </c>
      <c r="C90" s="103">
        <v>602</v>
      </c>
      <c r="D90" s="104">
        <v>41.718641718999997</v>
      </c>
      <c r="E90" s="102"/>
      <c r="F90" s="103">
        <v>312</v>
      </c>
      <c r="G90" s="105">
        <v>21.621621621999999</v>
      </c>
      <c r="H90" s="102"/>
      <c r="I90" s="103">
        <v>914</v>
      </c>
      <c r="J90" s="105">
        <v>63.34026334</v>
      </c>
      <c r="K90" s="98"/>
    </row>
    <row r="91" spans="1:11">
      <c r="A91" s="102" t="s">
        <v>258</v>
      </c>
      <c r="B91" s="102" t="s">
        <v>123</v>
      </c>
      <c r="C91" s="103">
        <v>3446</v>
      </c>
      <c r="D91" s="104">
        <v>20.047704928000002</v>
      </c>
      <c r="E91" s="102"/>
      <c r="F91" s="103">
        <v>2487</v>
      </c>
      <c r="G91" s="105">
        <v>14.468555472</v>
      </c>
      <c r="H91" s="102"/>
      <c r="I91" s="103">
        <v>5933</v>
      </c>
      <c r="J91" s="105">
        <v>34.516260398999997</v>
      </c>
      <c r="K91" s="98"/>
    </row>
    <row r="92" spans="1:11">
      <c r="A92" s="102" t="s">
        <v>259</v>
      </c>
      <c r="B92" s="102" t="s">
        <v>124</v>
      </c>
      <c r="C92" s="103">
        <v>5975</v>
      </c>
      <c r="D92" s="104">
        <v>34.479773790000003</v>
      </c>
      <c r="E92" s="102"/>
      <c r="F92" s="103">
        <v>2225</v>
      </c>
      <c r="G92" s="105">
        <v>12.839748398999999</v>
      </c>
      <c r="H92" s="102"/>
      <c r="I92" s="103">
        <v>8200</v>
      </c>
      <c r="J92" s="105">
        <v>47.319522188000001</v>
      </c>
      <c r="K92" s="98"/>
    </row>
    <row r="93" spans="1:11">
      <c r="A93" s="102" t="s">
        <v>260</v>
      </c>
      <c r="B93" s="102" t="s">
        <v>127</v>
      </c>
      <c r="C93" s="103">
        <v>656</v>
      </c>
      <c r="D93" s="104">
        <v>31.297709923999999</v>
      </c>
      <c r="E93" s="102"/>
      <c r="F93" s="103">
        <v>16</v>
      </c>
      <c r="G93" s="105">
        <v>0.76335877860000001</v>
      </c>
      <c r="H93" s="102"/>
      <c r="I93" s="103">
        <v>672</v>
      </c>
      <c r="J93" s="105">
        <v>32.061068702</v>
      </c>
      <c r="K93" s="98"/>
    </row>
    <row r="94" spans="1:11">
      <c r="A94" s="102" t="s">
        <v>261</v>
      </c>
      <c r="B94" s="102" t="s">
        <v>128</v>
      </c>
      <c r="C94" s="103">
        <v>1385</v>
      </c>
      <c r="D94" s="104">
        <v>14.694960212</v>
      </c>
      <c r="E94" s="102"/>
      <c r="F94" s="103">
        <v>1315</v>
      </c>
      <c r="G94" s="105">
        <v>13.952254642</v>
      </c>
      <c r="H94" s="102"/>
      <c r="I94" s="103">
        <v>2700</v>
      </c>
      <c r="J94" s="105">
        <v>28.647214854000001</v>
      </c>
      <c r="K94" s="98"/>
    </row>
    <row r="95" spans="1:11">
      <c r="A95" s="102" t="s">
        <v>262</v>
      </c>
      <c r="B95" s="102" t="s">
        <v>129</v>
      </c>
      <c r="C95" s="103">
        <v>2276</v>
      </c>
      <c r="D95" s="104">
        <v>28.301417558000001</v>
      </c>
      <c r="E95" s="102"/>
      <c r="F95" s="103">
        <v>938</v>
      </c>
      <c r="G95" s="105">
        <v>11.663765232999999</v>
      </c>
      <c r="H95" s="102"/>
      <c r="I95" s="103">
        <v>3214</v>
      </c>
      <c r="J95" s="105">
        <v>39.96518279</v>
      </c>
      <c r="K95" s="98"/>
    </row>
    <row r="96" spans="1:11">
      <c r="A96" s="102" t="s">
        <v>263</v>
      </c>
      <c r="B96" s="102" t="s">
        <v>130</v>
      </c>
      <c r="C96" s="103">
        <v>5066</v>
      </c>
      <c r="D96" s="104">
        <v>38.393330806999998</v>
      </c>
      <c r="E96" s="102"/>
      <c r="F96" s="103">
        <v>1804</v>
      </c>
      <c r="G96" s="105">
        <v>13.671845396</v>
      </c>
      <c r="H96" s="102"/>
      <c r="I96" s="103">
        <v>6870</v>
      </c>
      <c r="J96" s="105">
        <v>52.065176203</v>
      </c>
      <c r="K96" s="98"/>
    </row>
    <row r="97" spans="1:11">
      <c r="A97" s="102" t="s">
        <v>264</v>
      </c>
      <c r="B97" s="102" t="s">
        <v>131</v>
      </c>
      <c r="C97" s="103">
        <v>581</v>
      </c>
      <c r="D97" s="104">
        <v>27.200374532000001</v>
      </c>
      <c r="E97" s="102"/>
      <c r="F97" s="103">
        <v>2</v>
      </c>
      <c r="G97" s="105">
        <v>9.3632958799999999E-2</v>
      </c>
      <c r="H97" s="102"/>
      <c r="I97" s="103">
        <v>583</v>
      </c>
      <c r="J97" s="105">
        <v>27.294007490999999</v>
      </c>
      <c r="K97" s="98" t="s">
        <v>306</v>
      </c>
    </row>
    <row r="98" spans="1:11">
      <c r="A98" s="102" t="s">
        <v>265</v>
      </c>
      <c r="B98" s="102" t="s">
        <v>132</v>
      </c>
      <c r="C98" s="103">
        <v>4999</v>
      </c>
      <c r="D98" s="104">
        <v>34.060094024999998</v>
      </c>
      <c r="E98" s="102"/>
      <c r="F98" s="103">
        <v>1871</v>
      </c>
      <c r="G98" s="105">
        <v>12.747836750999999</v>
      </c>
      <c r="H98" s="102"/>
      <c r="I98" s="103">
        <v>6870</v>
      </c>
      <c r="J98" s="105">
        <v>46.807930775999999</v>
      </c>
      <c r="K98" s="98"/>
    </row>
    <row r="99" spans="1:11">
      <c r="A99" s="102" t="s">
        <v>266</v>
      </c>
      <c r="B99" s="102" t="s">
        <v>133</v>
      </c>
      <c r="C99" s="103">
        <v>3412</v>
      </c>
      <c r="D99" s="104">
        <v>38.785949756000001</v>
      </c>
      <c r="E99" s="102"/>
      <c r="F99" s="103">
        <v>569</v>
      </c>
      <c r="G99" s="105">
        <v>6.4681141298</v>
      </c>
      <c r="H99" s="102"/>
      <c r="I99" s="103">
        <v>3981</v>
      </c>
      <c r="J99" s="105">
        <v>45.254063885000001</v>
      </c>
      <c r="K99" s="98"/>
    </row>
    <row r="100" spans="1:11">
      <c r="A100" s="102" t="s">
        <v>267</v>
      </c>
      <c r="B100" s="102" t="s">
        <v>134</v>
      </c>
      <c r="C100" s="103">
        <v>451</v>
      </c>
      <c r="D100" s="104">
        <v>34.585889571000003</v>
      </c>
      <c r="E100" s="102"/>
      <c r="F100" s="103">
        <v>190</v>
      </c>
      <c r="G100" s="105">
        <v>14.570552147000001</v>
      </c>
      <c r="H100" s="102"/>
      <c r="I100" s="103">
        <v>641</v>
      </c>
      <c r="J100" s="105">
        <v>49.156441718000004</v>
      </c>
      <c r="K100" s="98"/>
    </row>
    <row r="101" spans="1:11">
      <c r="A101" s="102" t="s">
        <v>268</v>
      </c>
      <c r="B101" s="102" t="s">
        <v>135</v>
      </c>
      <c r="C101" s="103">
        <v>1812</v>
      </c>
      <c r="D101" s="104">
        <v>22.695390782</v>
      </c>
      <c r="E101" s="102"/>
      <c r="F101" s="103">
        <v>1104</v>
      </c>
      <c r="G101" s="105">
        <v>13.827655310999999</v>
      </c>
      <c r="H101" s="102"/>
      <c r="I101" s="103">
        <v>2916</v>
      </c>
      <c r="J101" s="105">
        <v>36.523046092000001</v>
      </c>
      <c r="K101" s="98"/>
    </row>
    <row r="102" spans="1:11">
      <c r="A102" s="102" t="s">
        <v>269</v>
      </c>
      <c r="B102" s="102" t="s">
        <v>136</v>
      </c>
      <c r="C102" s="103">
        <v>2869</v>
      </c>
      <c r="D102" s="104">
        <v>51.406557964999998</v>
      </c>
      <c r="E102" s="102"/>
      <c r="F102" s="103">
        <v>404</v>
      </c>
      <c r="G102" s="105">
        <v>7.2388460848999996</v>
      </c>
      <c r="H102" s="102"/>
      <c r="I102" s="103">
        <v>3273</v>
      </c>
      <c r="J102" s="105">
        <v>58.645404049</v>
      </c>
      <c r="K102" s="98"/>
    </row>
    <row r="103" spans="1:11">
      <c r="A103" s="102" t="s">
        <v>270</v>
      </c>
      <c r="B103" s="102" t="s">
        <v>137</v>
      </c>
      <c r="C103" s="103">
        <v>181</v>
      </c>
      <c r="D103" s="104">
        <v>32.321428570999998</v>
      </c>
      <c r="E103" s="102"/>
      <c r="F103" s="103">
        <v>19</v>
      </c>
      <c r="G103" s="105">
        <v>3.3928571429000001</v>
      </c>
      <c r="H103" s="102"/>
      <c r="I103" s="103">
        <v>200</v>
      </c>
      <c r="J103" s="105">
        <v>35.714285713999999</v>
      </c>
      <c r="K103" s="98"/>
    </row>
    <row r="104" spans="1:11">
      <c r="A104" s="102" t="s">
        <v>271</v>
      </c>
      <c r="B104" s="102" t="s">
        <v>138</v>
      </c>
      <c r="C104" s="103">
        <v>32</v>
      </c>
      <c r="D104" s="104">
        <v>14.159292035</v>
      </c>
      <c r="E104" s="102"/>
      <c r="F104" s="103">
        <v>32</v>
      </c>
      <c r="G104" s="105">
        <v>14.159292035</v>
      </c>
      <c r="H104" s="102"/>
      <c r="I104" s="103">
        <v>64</v>
      </c>
      <c r="J104" s="105">
        <v>28.318584071</v>
      </c>
      <c r="K104" s="98"/>
    </row>
    <row r="105" spans="1:11">
      <c r="A105" s="102" t="s">
        <v>272</v>
      </c>
      <c r="B105" s="102" t="s">
        <v>139</v>
      </c>
      <c r="C105" s="103">
        <v>149</v>
      </c>
      <c r="D105" s="104">
        <v>18.215158924000001</v>
      </c>
      <c r="E105" s="102"/>
      <c r="F105" s="103">
        <v>98</v>
      </c>
      <c r="G105" s="105">
        <v>11.980440098000001</v>
      </c>
      <c r="H105" s="102"/>
      <c r="I105" s="103">
        <v>247</v>
      </c>
      <c r="J105" s="105">
        <v>30.195599022</v>
      </c>
      <c r="K105" s="98"/>
    </row>
    <row r="106" spans="1:11">
      <c r="A106" s="102" t="s">
        <v>273</v>
      </c>
      <c r="B106" s="102" t="s">
        <v>140</v>
      </c>
      <c r="C106" s="103">
        <v>41</v>
      </c>
      <c r="D106" s="104">
        <v>13.993174060999999</v>
      </c>
      <c r="E106" s="102"/>
      <c r="F106" s="103">
        <v>8</v>
      </c>
      <c r="G106" s="105">
        <v>2.7303754266000002</v>
      </c>
      <c r="H106" s="102"/>
      <c r="I106" s="103">
        <v>49</v>
      </c>
      <c r="J106" s="105">
        <v>16.723549488</v>
      </c>
      <c r="K106" s="98"/>
    </row>
    <row r="107" spans="1:11">
      <c r="A107" s="102" t="s">
        <v>274</v>
      </c>
      <c r="B107" s="102" t="s">
        <v>141</v>
      </c>
      <c r="C107" s="103">
        <v>1511</v>
      </c>
      <c r="D107" s="104">
        <v>31.643979057999999</v>
      </c>
      <c r="E107" s="102"/>
      <c r="F107" s="103">
        <v>590</v>
      </c>
      <c r="G107" s="105">
        <v>12.356020942000001</v>
      </c>
      <c r="H107" s="102"/>
      <c r="I107" s="103">
        <v>2101</v>
      </c>
      <c r="J107" s="105">
        <v>44</v>
      </c>
      <c r="K107" s="98"/>
    </row>
    <row r="108" spans="1:11">
      <c r="A108" s="102" t="s">
        <v>275</v>
      </c>
      <c r="B108" s="102" t="s">
        <v>142</v>
      </c>
      <c r="C108" s="103">
        <v>122</v>
      </c>
      <c r="D108" s="104">
        <v>27.050997783</v>
      </c>
      <c r="E108" s="102"/>
      <c r="F108" s="103">
        <v>50</v>
      </c>
      <c r="G108" s="105">
        <v>11.086474501</v>
      </c>
      <c r="H108" s="102"/>
      <c r="I108" s="103">
        <v>172</v>
      </c>
      <c r="J108" s="105">
        <v>38.137472283999998</v>
      </c>
      <c r="K108" s="98"/>
    </row>
    <row r="109" spans="1:11">
      <c r="A109" s="102" t="s">
        <v>276</v>
      </c>
      <c r="B109" s="102" t="s">
        <v>143</v>
      </c>
      <c r="C109" s="103">
        <v>243</v>
      </c>
      <c r="D109" s="104">
        <v>18.837209302000002</v>
      </c>
      <c r="E109" s="102"/>
      <c r="F109" s="103">
        <v>165</v>
      </c>
      <c r="G109" s="105">
        <v>12.790697674</v>
      </c>
      <c r="H109" s="102"/>
      <c r="I109" s="103">
        <v>408</v>
      </c>
      <c r="J109" s="105">
        <v>31.627906976999999</v>
      </c>
      <c r="K109" s="98"/>
    </row>
    <row r="110" spans="1:11">
      <c r="A110" s="102" t="s">
        <v>277</v>
      </c>
      <c r="B110" s="102" t="s">
        <v>144</v>
      </c>
      <c r="C110" s="103">
        <v>318</v>
      </c>
      <c r="D110" s="104">
        <v>30.813953487999999</v>
      </c>
      <c r="E110" s="102"/>
      <c r="F110" s="103">
        <v>133</v>
      </c>
      <c r="G110" s="105">
        <v>12.887596899</v>
      </c>
      <c r="H110" s="102"/>
      <c r="I110" s="103">
        <v>451</v>
      </c>
      <c r="J110" s="105">
        <v>43.701550388000001</v>
      </c>
      <c r="K110" s="98"/>
    </row>
    <row r="111" spans="1:11">
      <c r="A111" s="102" t="s">
        <v>278</v>
      </c>
      <c r="B111" s="102" t="s">
        <v>145</v>
      </c>
      <c r="C111" s="103">
        <v>1049</v>
      </c>
      <c r="D111" s="104">
        <v>32.346592661000003</v>
      </c>
      <c r="E111" s="102"/>
      <c r="F111" s="103">
        <v>388</v>
      </c>
      <c r="G111" s="105">
        <v>11.964230650999999</v>
      </c>
      <c r="H111" s="102"/>
      <c r="I111" s="103">
        <v>1437</v>
      </c>
      <c r="J111" s="105">
        <v>44.310823311999997</v>
      </c>
      <c r="K111" s="98"/>
    </row>
    <row r="112" spans="1:11">
      <c r="A112" s="102" t="s">
        <v>279</v>
      </c>
      <c r="B112" s="102" t="s">
        <v>146</v>
      </c>
      <c r="C112" s="103">
        <v>5212</v>
      </c>
      <c r="D112" s="104">
        <v>50.469642684</v>
      </c>
      <c r="E112" s="102"/>
      <c r="F112" s="103">
        <v>658</v>
      </c>
      <c r="G112" s="105">
        <v>6.3716471386000002</v>
      </c>
      <c r="H112" s="102"/>
      <c r="I112" s="103">
        <v>5870</v>
      </c>
      <c r="J112" s="105">
        <v>56.841289822999997</v>
      </c>
      <c r="K112" s="98"/>
    </row>
    <row r="113" spans="1:11">
      <c r="A113" s="102" t="s">
        <v>280</v>
      </c>
      <c r="B113" s="102" t="s">
        <v>147</v>
      </c>
      <c r="C113" s="103">
        <v>3072</v>
      </c>
      <c r="D113" s="104">
        <v>22.553410175</v>
      </c>
      <c r="E113" s="102"/>
      <c r="F113" s="103">
        <v>2473</v>
      </c>
      <c r="G113" s="105">
        <v>18.155788855000001</v>
      </c>
      <c r="H113" s="102"/>
      <c r="I113" s="103">
        <v>5545</v>
      </c>
      <c r="J113" s="105">
        <v>40.709199030999997</v>
      </c>
      <c r="K113" s="98"/>
    </row>
    <row r="114" spans="1:11">
      <c r="A114" s="102" t="s">
        <v>281</v>
      </c>
      <c r="B114" s="102" t="s">
        <v>148</v>
      </c>
      <c r="C114" s="103">
        <v>7214</v>
      </c>
      <c r="D114" s="104">
        <v>40.155858614000003</v>
      </c>
      <c r="E114" s="102"/>
      <c r="F114" s="103">
        <v>2370</v>
      </c>
      <c r="G114" s="105">
        <v>13.192318396999999</v>
      </c>
      <c r="H114" s="102"/>
      <c r="I114" s="103">
        <v>9584</v>
      </c>
      <c r="J114" s="105">
        <v>53.348177010999997</v>
      </c>
      <c r="K114" s="98"/>
    </row>
    <row r="115" spans="1:11">
      <c r="A115" s="102" t="s">
        <v>282</v>
      </c>
      <c r="B115" s="102" t="s">
        <v>149</v>
      </c>
      <c r="C115" s="103">
        <v>2951</v>
      </c>
      <c r="D115" s="104">
        <v>25.725743177999998</v>
      </c>
      <c r="E115" s="102"/>
      <c r="F115" s="103">
        <v>1445</v>
      </c>
      <c r="G115" s="105">
        <v>12.596983698000001</v>
      </c>
      <c r="H115" s="102"/>
      <c r="I115" s="103">
        <v>4396</v>
      </c>
      <c r="J115" s="105">
        <v>38.322726875999997</v>
      </c>
      <c r="K115" s="98"/>
    </row>
    <row r="116" spans="1:11">
      <c r="A116" s="102" t="s">
        <v>283</v>
      </c>
      <c r="B116" s="102" t="s">
        <v>150</v>
      </c>
      <c r="C116" s="103">
        <v>3275</v>
      </c>
      <c r="D116" s="104">
        <v>38.434456050000001</v>
      </c>
      <c r="E116" s="102"/>
      <c r="F116" s="103">
        <v>751</v>
      </c>
      <c r="G116" s="105">
        <v>8.8135195399999997</v>
      </c>
      <c r="H116" s="102"/>
      <c r="I116" s="103">
        <v>4026</v>
      </c>
      <c r="J116" s="105">
        <v>47.247975590000003</v>
      </c>
      <c r="K116" s="98"/>
    </row>
    <row r="117" spans="1:11">
      <c r="A117" s="102" t="s">
        <v>284</v>
      </c>
      <c r="B117" s="102" t="s">
        <v>151</v>
      </c>
      <c r="C117" s="103">
        <v>3745</v>
      </c>
      <c r="D117" s="104">
        <v>40.897673910999998</v>
      </c>
      <c r="E117" s="102"/>
      <c r="F117" s="103">
        <v>556</v>
      </c>
      <c r="G117" s="105">
        <v>6.0718575953</v>
      </c>
      <c r="H117" s="102"/>
      <c r="I117" s="103">
        <v>4301</v>
      </c>
      <c r="J117" s="105">
        <v>46.969531506000003</v>
      </c>
      <c r="K117" s="98"/>
    </row>
    <row r="118" spans="1:11">
      <c r="A118" s="102" t="s">
        <v>285</v>
      </c>
      <c r="B118" s="102" t="s">
        <v>152</v>
      </c>
      <c r="C118" s="103">
        <v>1139</v>
      </c>
      <c r="D118" s="104">
        <v>45.252284465999999</v>
      </c>
      <c r="E118" s="102"/>
      <c r="F118" s="103">
        <v>190</v>
      </c>
      <c r="G118" s="105">
        <v>7.5486690505</v>
      </c>
      <c r="H118" s="102"/>
      <c r="I118" s="103">
        <v>1329</v>
      </c>
      <c r="J118" s="105">
        <v>52.800953516</v>
      </c>
      <c r="K118" s="98"/>
    </row>
    <row r="119" spans="1:11">
      <c r="A119" s="102" t="s">
        <v>286</v>
      </c>
      <c r="B119" s="102" t="s">
        <v>153</v>
      </c>
      <c r="C119" s="103">
        <v>3144</v>
      </c>
      <c r="D119" s="104">
        <v>40.354254910000002</v>
      </c>
      <c r="E119" s="102"/>
      <c r="F119" s="103">
        <v>1552</v>
      </c>
      <c r="G119" s="105">
        <v>19.920420999000001</v>
      </c>
      <c r="H119" s="102"/>
      <c r="I119" s="103">
        <v>4696</v>
      </c>
      <c r="J119" s="105">
        <v>60.274675907999999</v>
      </c>
      <c r="K119" s="98"/>
    </row>
    <row r="120" spans="1:11">
      <c r="A120" s="102" t="s">
        <v>287</v>
      </c>
      <c r="B120" s="102" t="s">
        <v>154</v>
      </c>
      <c r="C120" s="103">
        <v>1261</v>
      </c>
      <c r="D120" s="104">
        <v>22.749413675</v>
      </c>
      <c r="E120" s="102"/>
      <c r="F120" s="103">
        <v>517</v>
      </c>
      <c r="G120" s="105">
        <v>9.3270791989999999</v>
      </c>
      <c r="H120" s="102"/>
      <c r="I120" s="103">
        <v>1778</v>
      </c>
      <c r="J120" s="105">
        <v>32.076492874000003</v>
      </c>
      <c r="K120" s="98"/>
    </row>
    <row r="121" spans="1:11">
      <c r="A121" s="102" t="s">
        <v>288</v>
      </c>
      <c r="B121" s="102" t="s">
        <v>155</v>
      </c>
      <c r="C121" s="103">
        <v>2549</v>
      </c>
      <c r="D121" s="104">
        <v>33.460225780999998</v>
      </c>
      <c r="E121" s="102"/>
      <c r="F121" s="103">
        <v>139</v>
      </c>
      <c r="G121" s="105">
        <v>1.8246258861</v>
      </c>
      <c r="H121" s="102"/>
      <c r="I121" s="103">
        <v>2688</v>
      </c>
      <c r="J121" s="105">
        <v>35.284851666999998</v>
      </c>
      <c r="K121" s="98"/>
    </row>
    <row r="122" spans="1:11">
      <c r="A122" s="102" t="s">
        <v>289</v>
      </c>
      <c r="B122" s="102" t="s">
        <v>156</v>
      </c>
      <c r="C122" s="103">
        <v>3388</v>
      </c>
      <c r="D122" s="104">
        <v>50.274521442000001</v>
      </c>
      <c r="E122" s="102"/>
      <c r="F122" s="103">
        <v>266</v>
      </c>
      <c r="G122" s="105">
        <v>3.9471731711000002</v>
      </c>
      <c r="H122" s="102"/>
      <c r="I122" s="103">
        <v>3654</v>
      </c>
      <c r="J122" s="105">
        <v>54.221694612999997</v>
      </c>
      <c r="K122" s="98"/>
    </row>
    <row r="123" spans="1:11">
      <c r="A123" s="102" t="s">
        <v>290</v>
      </c>
      <c r="B123" s="102" t="s">
        <v>157</v>
      </c>
      <c r="C123" s="103">
        <v>127</v>
      </c>
      <c r="D123" s="104">
        <v>21.525423729</v>
      </c>
      <c r="E123" s="102"/>
      <c r="F123" s="103">
        <v>100</v>
      </c>
      <c r="G123" s="105">
        <v>16.949152542</v>
      </c>
      <c r="H123" s="102"/>
      <c r="I123" s="103">
        <v>227</v>
      </c>
      <c r="J123" s="105">
        <v>38.474576270999997</v>
      </c>
      <c r="K123" s="98"/>
    </row>
    <row r="124" spans="1:11">
      <c r="A124" s="102" t="s">
        <v>291</v>
      </c>
      <c r="B124" s="102" t="s">
        <v>158</v>
      </c>
      <c r="C124" s="103">
        <v>2037</v>
      </c>
      <c r="D124" s="104">
        <v>21.535045988</v>
      </c>
      <c r="E124" s="102"/>
      <c r="F124" s="103">
        <v>925</v>
      </c>
      <c r="G124" s="105">
        <v>9.7790464107999995</v>
      </c>
      <c r="H124" s="102"/>
      <c r="I124" s="103">
        <v>2962</v>
      </c>
      <c r="J124" s="105">
        <v>31.314092399</v>
      </c>
      <c r="K124" s="98"/>
    </row>
    <row r="125" spans="1:11">
      <c r="A125" s="102" t="s">
        <v>292</v>
      </c>
      <c r="B125" s="102" t="s">
        <v>159</v>
      </c>
      <c r="C125" s="103">
        <v>5093</v>
      </c>
      <c r="D125" s="104">
        <v>31.165096071000001</v>
      </c>
      <c r="E125" s="102"/>
      <c r="F125" s="103">
        <v>679</v>
      </c>
      <c r="G125" s="105">
        <v>4.1549381960999998</v>
      </c>
      <c r="H125" s="102"/>
      <c r="I125" s="103">
        <v>5772</v>
      </c>
      <c r="J125" s="105">
        <v>35.320034268000001</v>
      </c>
      <c r="K125" s="98"/>
    </row>
    <row r="126" spans="1:11">
      <c r="A126" s="102" t="s">
        <v>293</v>
      </c>
      <c r="B126" s="102" t="s">
        <v>160</v>
      </c>
      <c r="C126" s="103">
        <v>2302</v>
      </c>
      <c r="D126" s="104">
        <v>57.149950347999997</v>
      </c>
      <c r="E126" s="102"/>
      <c r="F126" s="103">
        <v>419</v>
      </c>
      <c r="G126" s="105">
        <v>10.402184707</v>
      </c>
      <c r="H126" s="102"/>
      <c r="I126" s="103">
        <v>2721</v>
      </c>
      <c r="J126" s="105">
        <v>67.552135054999994</v>
      </c>
      <c r="K126" s="98" t="s">
        <v>305</v>
      </c>
    </row>
    <row r="127" spans="1:11">
      <c r="A127" s="102" t="s">
        <v>294</v>
      </c>
      <c r="B127" s="102" t="s">
        <v>162</v>
      </c>
      <c r="C127" s="103">
        <v>5747</v>
      </c>
      <c r="D127" s="104">
        <v>52.212228582000002</v>
      </c>
      <c r="E127" s="102"/>
      <c r="F127" s="103">
        <v>1167</v>
      </c>
      <c r="G127" s="105">
        <v>10.602343962999999</v>
      </c>
      <c r="H127" s="102"/>
      <c r="I127" s="103">
        <v>6914</v>
      </c>
      <c r="J127" s="105">
        <v>62.814572544999997</v>
      </c>
      <c r="K127" s="98"/>
    </row>
    <row r="128" spans="1:11">
      <c r="A128" s="102" t="s">
        <v>295</v>
      </c>
      <c r="B128" s="102" t="s">
        <v>163</v>
      </c>
      <c r="C128" s="103">
        <v>1415</v>
      </c>
      <c r="D128" s="104">
        <v>34.453372291000001</v>
      </c>
      <c r="E128" s="102"/>
      <c r="F128" s="103">
        <v>876</v>
      </c>
      <c r="G128" s="105">
        <v>21.329437546000001</v>
      </c>
      <c r="H128" s="102"/>
      <c r="I128" s="103">
        <v>2291</v>
      </c>
      <c r="J128" s="105">
        <v>55.782809837000002</v>
      </c>
      <c r="K128" s="98"/>
    </row>
    <row r="129" spans="1:11">
      <c r="A129" s="102" t="s">
        <v>296</v>
      </c>
      <c r="B129" s="102" t="s">
        <v>164</v>
      </c>
      <c r="C129" s="103">
        <v>4415</v>
      </c>
      <c r="D129" s="104">
        <v>44.564449379000003</v>
      </c>
      <c r="E129" s="102"/>
      <c r="F129" s="103">
        <v>1285</v>
      </c>
      <c r="G129" s="105">
        <v>12.97062683</v>
      </c>
      <c r="H129" s="102"/>
      <c r="I129" s="103">
        <v>5700</v>
      </c>
      <c r="J129" s="105">
        <v>57.535076209000003</v>
      </c>
      <c r="K129" s="98"/>
    </row>
    <row r="130" spans="1:11">
      <c r="A130" s="102" t="s">
        <v>297</v>
      </c>
      <c r="B130" s="102" t="s">
        <v>165</v>
      </c>
      <c r="C130" s="103">
        <v>2324</v>
      </c>
      <c r="D130" s="104">
        <v>30.142671855</v>
      </c>
      <c r="E130" s="102"/>
      <c r="F130" s="103">
        <v>2461</v>
      </c>
      <c r="G130" s="105">
        <v>31.919584955000001</v>
      </c>
      <c r="H130" s="102"/>
      <c r="I130" s="103">
        <v>4785</v>
      </c>
      <c r="J130" s="105">
        <v>62.062256808999997</v>
      </c>
      <c r="K130" s="98"/>
    </row>
    <row r="131" spans="1:11">
      <c r="A131" s="107" t="s">
        <v>298</v>
      </c>
      <c r="B131" s="107" t="s">
        <v>166</v>
      </c>
      <c r="C131" s="108">
        <v>218</v>
      </c>
      <c r="D131" s="109">
        <v>31.732168850000001</v>
      </c>
      <c r="E131" s="107"/>
      <c r="F131" s="108">
        <v>26</v>
      </c>
      <c r="G131" s="110">
        <v>3.7845705968000001</v>
      </c>
      <c r="H131" s="107"/>
      <c r="I131" s="108">
        <v>244</v>
      </c>
      <c r="J131" s="110">
        <v>35.516739446999999</v>
      </c>
      <c r="K131" s="98"/>
    </row>
    <row r="132" spans="1:11">
      <c r="A132" s="107" t="s">
        <v>299</v>
      </c>
      <c r="B132" s="107" t="s">
        <v>167</v>
      </c>
      <c r="C132" s="108">
        <v>1974</v>
      </c>
      <c r="D132" s="109">
        <v>22.480355313</v>
      </c>
      <c r="E132" s="107"/>
      <c r="F132" s="108">
        <v>1090</v>
      </c>
      <c r="G132" s="110">
        <v>12.413164788</v>
      </c>
      <c r="H132" s="107"/>
      <c r="I132" s="108">
        <v>3064</v>
      </c>
      <c r="J132" s="110">
        <v>34.893520100000003</v>
      </c>
      <c r="K132" s="98"/>
    </row>
    <row r="133" spans="1:11">
      <c r="A133" s="107" t="s">
        <v>300</v>
      </c>
      <c r="B133" s="107" t="s">
        <v>168</v>
      </c>
      <c r="C133" s="108">
        <v>1147</v>
      </c>
      <c r="D133" s="109">
        <v>35.108662381000002</v>
      </c>
      <c r="E133" s="107"/>
      <c r="F133" s="108">
        <v>0</v>
      </c>
      <c r="G133" s="110">
        <v>0</v>
      </c>
      <c r="H133" s="107"/>
      <c r="I133" s="108">
        <v>1147</v>
      </c>
      <c r="J133" s="110">
        <v>35.108662381000002</v>
      </c>
      <c r="K133" s="98" t="s">
        <v>307</v>
      </c>
    </row>
    <row r="134" spans="1:11" ht="12" customHeight="1">
      <c r="A134" s="107"/>
      <c r="B134" s="107"/>
      <c r="C134" s="108"/>
      <c r="D134" s="109"/>
      <c r="E134" s="107"/>
      <c r="F134" s="108"/>
      <c r="G134" s="110"/>
      <c r="H134" s="107"/>
      <c r="I134" s="108"/>
      <c r="J134" s="110"/>
      <c r="K134" s="98"/>
    </row>
    <row r="135" spans="1:11" ht="12.75" customHeight="1" thickBot="1">
      <c r="A135" s="111" t="s">
        <v>301</v>
      </c>
      <c r="B135" s="111"/>
      <c r="C135" s="112">
        <f>SUM(C10:C133)</f>
        <v>312140.65322139999</v>
      </c>
      <c r="D135" s="113"/>
      <c r="E135" s="113"/>
      <c r="F135" s="112">
        <f>SUM(F10:F133)</f>
        <v>108935.4130745</v>
      </c>
      <c r="G135" s="113"/>
      <c r="H135" s="113"/>
      <c r="I135" s="112">
        <f>SUM(I10:I133)</f>
        <v>421076.06629599998</v>
      </c>
      <c r="J135" s="113"/>
    </row>
    <row r="136" spans="1:11" ht="13.5" thickTop="1">
      <c r="C136" s="114"/>
      <c r="F136" s="114"/>
      <c r="I136" s="114"/>
    </row>
    <row r="137" spans="1:11">
      <c r="C137" s="114"/>
      <c r="F137" s="114"/>
      <c r="I137" s="114"/>
    </row>
    <row r="138" spans="1:11">
      <c r="C138" s="114"/>
      <c r="I138" s="114"/>
    </row>
    <row r="139" spans="1:11">
      <c r="C139" s="114"/>
      <c r="I139" s="114"/>
    </row>
    <row r="140" spans="1:11">
      <c r="C140" s="114"/>
      <c r="I140" s="114"/>
    </row>
    <row r="141" spans="1:11">
      <c r="C141" s="114"/>
      <c r="I141" s="114"/>
    </row>
    <row r="142" spans="1:11">
      <c r="C142" s="114"/>
    </row>
    <row r="143" spans="1:11">
      <c r="C143" s="114"/>
    </row>
    <row r="144" spans="1:11">
      <c r="C144" s="114"/>
    </row>
    <row r="145" spans="3:3">
      <c r="C145" s="114"/>
    </row>
    <row r="146" spans="3:3">
      <c r="C146" s="114"/>
    </row>
    <row r="147" spans="3:3">
      <c r="C147" s="114"/>
    </row>
    <row r="148" spans="3:3">
      <c r="C148" s="114"/>
    </row>
    <row r="149" spans="3:3">
      <c r="C149" s="114"/>
    </row>
    <row r="150" spans="3:3">
      <c r="C150" s="114"/>
    </row>
    <row r="151" spans="3:3">
      <c r="C151" s="114"/>
    </row>
    <row r="152" spans="3:3">
      <c r="C152" s="114"/>
    </row>
    <row r="153" spans="3:3">
      <c r="C153" s="114"/>
    </row>
    <row r="154" spans="3:3">
      <c r="C154" s="114"/>
    </row>
    <row r="155" spans="3:3">
      <c r="C155" s="114"/>
    </row>
    <row r="156" spans="3:3">
      <c r="C156" s="114"/>
    </row>
    <row r="157" spans="3:3">
      <c r="C157" s="114"/>
    </row>
    <row r="158" spans="3:3">
      <c r="C158" s="114"/>
    </row>
    <row r="159" spans="3:3">
      <c r="C159" s="114"/>
    </row>
    <row r="160" spans="3:3">
      <c r="C160" s="114"/>
    </row>
    <row r="161" spans="3:3">
      <c r="C161" s="114"/>
    </row>
    <row r="162" spans="3:3">
      <c r="C162" s="114"/>
    </row>
    <row r="163" spans="3:3">
      <c r="C163" s="114"/>
    </row>
    <row r="164" spans="3:3">
      <c r="C164" s="114"/>
    </row>
    <row r="165" spans="3:3">
      <c r="C165" s="114"/>
    </row>
    <row r="166" spans="3:3">
      <c r="C166" s="114"/>
    </row>
    <row r="167" spans="3:3">
      <c r="C167" s="114"/>
    </row>
    <row r="168" spans="3:3">
      <c r="C168" s="114"/>
    </row>
    <row r="169" spans="3:3">
      <c r="C169" s="114"/>
    </row>
    <row r="170" spans="3:3">
      <c r="C170" s="114"/>
    </row>
    <row r="171" spans="3:3">
      <c r="C171" s="114"/>
    </row>
    <row r="172" spans="3:3">
      <c r="C172" s="114"/>
    </row>
    <row r="173" spans="3:3">
      <c r="C173" s="114"/>
    </row>
    <row r="174" spans="3:3">
      <c r="C174" s="114"/>
    </row>
    <row r="175" spans="3:3">
      <c r="C175" s="114"/>
    </row>
    <row r="176" spans="3:3">
      <c r="C176" s="114"/>
    </row>
    <row r="177" spans="3:3">
      <c r="C177" s="114"/>
    </row>
    <row r="178" spans="3:3">
      <c r="C178" s="114"/>
    </row>
    <row r="179" spans="3:3">
      <c r="C179" s="114"/>
    </row>
    <row r="180" spans="3:3">
      <c r="C180" s="114"/>
    </row>
    <row r="181" spans="3:3">
      <c r="C181" s="114"/>
    </row>
    <row r="182" spans="3:3">
      <c r="C182" s="114"/>
    </row>
    <row r="183" spans="3:3">
      <c r="C183" s="114"/>
    </row>
    <row r="184" spans="3:3">
      <c r="C184" s="114"/>
    </row>
    <row r="185" spans="3:3">
      <c r="C185" s="114"/>
    </row>
    <row r="186" spans="3:3">
      <c r="C186" s="114"/>
    </row>
    <row r="187" spans="3:3">
      <c r="C187" s="114"/>
    </row>
    <row r="188" spans="3:3">
      <c r="C188" s="114"/>
    </row>
    <row r="189" spans="3:3">
      <c r="C189" s="114"/>
    </row>
    <row r="190" spans="3:3">
      <c r="C190" s="114"/>
    </row>
    <row r="191" spans="3:3">
      <c r="C191" s="114"/>
    </row>
    <row r="192" spans="3:3">
      <c r="C192" s="114"/>
    </row>
    <row r="193" spans="3:3">
      <c r="C193" s="114"/>
    </row>
    <row r="194" spans="3:3">
      <c r="C194" s="114"/>
    </row>
    <row r="195" spans="3:3">
      <c r="C195" s="114"/>
    </row>
    <row r="196" spans="3:3">
      <c r="C196" s="114"/>
    </row>
    <row r="197" spans="3:3">
      <c r="C197" s="114"/>
    </row>
    <row r="198" spans="3:3">
      <c r="C198" s="114"/>
    </row>
    <row r="199" spans="3:3">
      <c r="C199" s="114"/>
    </row>
    <row r="200" spans="3:3">
      <c r="C200" s="114"/>
    </row>
    <row r="201" spans="3:3">
      <c r="C201" s="114"/>
    </row>
    <row r="202" spans="3:3">
      <c r="C202" s="114"/>
    </row>
    <row r="203" spans="3:3">
      <c r="C203" s="114"/>
    </row>
    <row r="204" spans="3:3">
      <c r="C204" s="114"/>
    </row>
    <row r="205" spans="3:3">
      <c r="C205" s="114"/>
    </row>
    <row r="206" spans="3:3">
      <c r="C206" s="114"/>
    </row>
    <row r="207" spans="3:3">
      <c r="C207" s="114"/>
    </row>
    <row r="208" spans="3:3">
      <c r="C208" s="114"/>
    </row>
    <row r="209" spans="3:3">
      <c r="C209" s="114"/>
    </row>
    <row r="210" spans="3:3">
      <c r="C210" s="114"/>
    </row>
    <row r="211" spans="3:3">
      <c r="C211" s="114"/>
    </row>
    <row r="212" spans="3:3">
      <c r="C212" s="114"/>
    </row>
    <row r="213" spans="3:3">
      <c r="C213" s="114"/>
    </row>
    <row r="214" spans="3:3">
      <c r="C214" s="114"/>
    </row>
    <row r="215" spans="3:3">
      <c r="C215" s="114"/>
    </row>
    <row r="216" spans="3:3">
      <c r="C216" s="114"/>
    </row>
    <row r="217" spans="3:3">
      <c r="C217" s="114"/>
    </row>
    <row r="218" spans="3:3">
      <c r="C218" s="114"/>
    </row>
    <row r="219" spans="3:3">
      <c r="C219" s="114"/>
    </row>
    <row r="220" spans="3:3">
      <c r="C220" s="114"/>
    </row>
  </sheetData>
  <mergeCells count="5">
    <mergeCell ref="A5:J5"/>
    <mergeCell ref="C7:J7"/>
    <mergeCell ref="C8:D8"/>
    <mergeCell ref="F8:G8"/>
    <mergeCell ref="I8:J8"/>
  </mergeCells>
  <pageMargins left="0.70866141732283472" right="0.70866141732283472" top="0.74803149606299213" bottom="0.74803149606299213" header="0.31496062992125984" footer="0.31496062992125984"/>
  <pageSetup paperSize="8" scale="7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Annex A</vt:lpstr>
      <vt:lpstr>Annex B</vt:lpstr>
      <vt:lpstr>Annex C</vt:lpstr>
      <vt:lpstr>'Annex A'!Print_Area</vt:lpstr>
    </vt:vector>
  </TitlesOfParts>
  <Company>HEFCE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Spratt</dc:creator>
  <cp:lastModifiedBy>Ben Spratt</cp:lastModifiedBy>
  <dcterms:created xsi:type="dcterms:W3CDTF">2012-07-02T08:45:46Z</dcterms:created>
  <dcterms:modified xsi:type="dcterms:W3CDTF">2012-07-03T15:07:36Z</dcterms:modified>
</cp:coreProperties>
</file>